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50" windowWidth="10425" windowHeight="7935" activeTab="7"/>
  </bookViews>
  <sheets>
    <sheet name="Прогресс" sheetId="1" r:id="rId1"/>
    <sheet name="Мрія" sheetId="11" r:id="rId2"/>
    <sheet name="63" sheetId="5" r:id="rId3"/>
    <sheet name="ДНЗ 63" sheetId="12" r:id="rId4"/>
    <sheet name="64" sheetId="7" r:id="rId5"/>
    <sheet name="42" sheetId="3" r:id="rId6"/>
    <sheet name="111" sheetId="10" r:id="rId7"/>
    <sheet name="Світанок" sheetId="2" r:id="rId8"/>
    <sheet name="60" sheetId="4" r:id="rId9"/>
    <sheet name="77" sheetId="8" r:id="rId10"/>
    <sheet name="ДУ 77" sheetId="9" r:id="rId11"/>
  </sheets>
  <definedNames>
    <definedName name="_xlnm.Print_Area" localSheetId="1">Мрія!$A$1:$E$72</definedName>
    <definedName name="_xlnm.Print_Area" localSheetId="0">Прогресс!$A$1:$E$76</definedName>
  </definedNames>
  <calcPr calcId="125725"/>
</workbook>
</file>

<file path=xl/calcChain.xml><?xml version="1.0" encoding="utf-8"?>
<calcChain xmlns="http://schemas.openxmlformats.org/spreadsheetml/2006/main">
  <c r="D6" i="2"/>
  <c r="A6"/>
  <c r="D6" i="10"/>
  <c r="A6"/>
  <c r="D6" i="3"/>
  <c r="A6"/>
  <c r="D6" i="7"/>
  <c r="A6"/>
  <c r="D6" i="12"/>
  <c r="A6"/>
  <c r="D6" i="5"/>
  <c r="A6"/>
  <c r="D9" i="11"/>
  <c r="D5"/>
  <c r="A5"/>
  <c r="D12" i="1"/>
  <c r="D6"/>
  <c r="B10"/>
  <c r="A6" l="1"/>
  <c r="D10" i="2" l="1"/>
  <c r="E6" s="1"/>
  <c r="B4"/>
  <c r="A12" l="1"/>
  <c r="B4" i="3"/>
  <c r="D10"/>
  <c r="E6" s="1"/>
  <c r="A12" s="1"/>
  <c r="D10" i="12"/>
  <c r="E6" s="1"/>
  <c r="A12" s="1"/>
  <c r="D70"/>
  <c r="D58"/>
  <c r="D34"/>
  <c r="D28"/>
  <c r="D22"/>
  <c r="B4"/>
  <c r="D15" i="2" l="1"/>
  <c r="D15" i="3"/>
  <c r="E12" s="1"/>
  <c r="A17" s="1"/>
  <c r="D16" i="12"/>
  <c r="E12" s="1"/>
  <c r="A18" s="1"/>
  <c r="E18" s="1"/>
  <c r="A24" s="1"/>
  <c r="E24" s="1"/>
  <c r="A30" s="1"/>
  <c r="E30" s="1"/>
  <c r="A36" s="1"/>
  <c r="E12" i="2" l="1"/>
  <c r="A17" s="1"/>
  <c r="D20" i="3"/>
  <c r="E17" s="1"/>
  <c r="A22" s="1"/>
  <c r="D40" i="12"/>
  <c r="E36" s="1"/>
  <c r="A42" s="1"/>
  <c r="B4" i="7"/>
  <c r="D9"/>
  <c r="E6" s="1"/>
  <c r="A11" s="1"/>
  <c r="D20" i="10"/>
  <c r="D15"/>
  <c r="B4" i="1"/>
  <c r="D20" i="2" l="1"/>
  <c r="E17" s="1"/>
  <c r="A22" s="1"/>
  <c r="D25" i="3"/>
  <c r="E22" s="1"/>
  <c r="A27" s="1"/>
  <c r="D46" i="12"/>
  <c r="E42" s="1"/>
  <c r="A48" s="1"/>
  <c r="B4" i="5"/>
  <c r="D22"/>
  <c r="D10"/>
  <c r="D25" i="2" l="1"/>
  <c r="E22" s="1"/>
  <c r="A27" s="1"/>
  <c r="D52" i="12"/>
  <c r="E48" s="1"/>
  <c r="A54" s="1"/>
  <c r="E54" s="1"/>
  <c r="A60" s="1"/>
  <c r="E6" i="5"/>
  <c r="A12" s="1"/>
  <c r="D16" s="1"/>
  <c r="D28"/>
  <c r="D64" i="12" l="1"/>
  <c r="E60" s="1"/>
  <c r="A66" s="1"/>
  <c r="E66" s="1"/>
  <c r="A72" s="1"/>
  <c r="E12" i="5"/>
  <c r="A18" s="1"/>
  <c r="E18" s="1"/>
  <c r="A24" s="1"/>
  <c r="E24" s="1"/>
  <c r="A30" s="1"/>
  <c r="D76" i="12" l="1"/>
  <c r="E72" s="1"/>
  <c r="F4" s="1"/>
  <c r="D72" i="7"/>
  <c r="D60"/>
  <c r="D54"/>
  <c r="D48"/>
  <c r="D10" i="10"/>
  <c r="C4" i="12" l="1"/>
  <c r="E4" s="1"/>
  <c r="G4" s="1"/>
  <c r="E6" i="10"/>
  <c r="A12" s="1"/>
  <c r="D76" i="5"/>
  <c r="D70"/>
  <c r="D67" i="10"/>
  <c r="D61"/>
  <c r="D49"/>
  <c r="D43"/>
  <c r="D73" i="3"/>
  <c r="D55"/>
  <c r="D46" i="1"/>
  <c r="D76"/>
  <c r="D70"/>
  <c r="D64"/>
  <c r="D58"/>
  <c r="D52"/>
  <c r="E12" i="10" l="1"/>
  <c r="A17" s="1"/>
  <c r="E17" s="1"/>
  <c r="A22" s="1"/>
  <c r="D23" i="1"/>
  <c r="D17"/>
  <c r="D10"/>
  <c r="E6" s="1"/>
  <c r="A12" s="1"/>
  <c r="E12" l="1"/>
  <c r="A19" s="1"/>
  <c r="E19" s="1"/>
  <c r="A25" s="1"/>
  <c r="D71" i="11"/>
  <c r="D65" l="1"/>
  <c r="D59"/>
  <c r="D53"/>
  <c r="D47"/>
  <c r="D41"/>
  <c r="D31" i="2" l="1"/>
  <c r="D30" i="4"/>
  <c r="E30" s="1"/>
  <c r="A35" s="1"/>
  <c r="D35" s="1"/>
  <c r="D39" s="1"/>
  <c r="D34" i="5"/>
  <c r="D30" i="7"/>
  <c r="D37" i="10"/>
  <c r="D31"/>
  <c r="D31" i="3" l="1"/>
  <c r="E27" s="1"/>
  <c r="A33" s="1"/>
  <c r="E35" i="4"/>
  <c r="A41" s="1"/>
  <c r="E27" i="2"/>
  <c r="A33" s="1"/>
  <c r="D37" l="1"/>
  <c r="E33" s="1"/>
  <c r="A39" s="1"/>
  <c r="D43" s="1"/>
  <c r="E39" s="1"/>
  <c r="A45" s="1"/>
  <c r="D49" s="1"/>
  <c r="E45" s="1"/>
  <c r="A51" s="1"/>
  <c r="D55" s="1"/>
  <c r="E51" s="1"/>
  <c r="A57" s="1"/>
  <c r="D61" s="1"/>
  <c r="E57" s="1"/>
  <c r="A63" s="1"/>
  <c r="D67" s="1"/>
  <c r="E63" s="1"/>
  <c r="A69" s="1"/>
  <c r="D41" i="4"/>
  <c r="D45" s="1"/>
  <c r="E41" s="1"/>
  <c r="D15" i="11"/>
  <c r="D7"/>
  <c r="E5" s="1"/>
  <c r="A9" s="1"/>
  <c r="D11"/>
  <c r="E9" l="1"/>
  <c r="A13" s="1"/>
  <c r="E13" s="1"/>
  <c r="A17" s="1"/>
  <c r="D73" i="2"/>
  <c r="E69" s="1"/>
  <c r="F4" s="1"/>
  <c r="D37" i="3"/>
  <c r="E33" s="1"/>
  <c r="A39" s="1"/>
  <c r="C4" i="2" l="1"/>
  <c r="E4" s="1"/>
  <c r="G4" s="1"/>
  <c r="D43" i="3"/>
  <c r="E39" s="1"/>
  <c r="A45" s="1"/>
  <c r="D40" i="1"/>
  <c r="D34"/>
  <c r="D32" i="11"/>
  <c r="D26"/>
  <c r="D49" i="3" l="1"/>
  <c r="E45" s="1"/>
  <c r="A51" s="1"/>
  <c r="E51" s="1"/>
  <c r="A57" s="1"/>
  <c r="D61" s="1"/>
  <c r="B3" i="11"/>
  <c r="D28" i="1"/>
  <c r="C4" s="1"/>
  <c r="E30" i="5"/>
  <c r="A36" s="1"/>
  <c r="B4" i="10" l="1"/>
  <c r="E57" i="3"/>
  <c r="A63" s="1"/>
  <c r="D40" i="5"/>
  <c r="E25" i="1"/>
  <c r="A30" s="1"/>
  <c r="E30" s="1"/>
  <c r="A36" s="1"/>
  <c r="E36" s="1"/>
  <c r="A42" s="1"/>
  <c r="E42" s="1"/>
  <c r="A48" s="1"/>
  <c r="E48" s="1"/>
  <c r="A54" s="1"/>
  <c r="E54" s="1"/>
  <c r="A60" s="1"/>
  <c r="E60" s="1"/>
  <c r="A66" s="1"/>
  <c r="E66" s="1"/>
  <c r="A72" s="1"/>
  <c r="E72" s="1"/>
  <c r="E4"/>
  <c r="D17" i="11"/>
  <c r="D20" s="1"/>
  <c r="C3" s="1"/>
  <c r="D25" i="10"/>
  <c r="E22" s="1"/>
  <c r="D67" i="3" l="1"/>
  <c r="C4" s="1"/>
  <c r="E4" s="1"/>
  <c r="E36" i="5"/>
  <c r="A42" s="1"/>
  <c r="D46" s="1"/>
  <c r="A27" i="10"/>
  <c r="F4" i="1"/>
  <c r="G4" s="1"/>
  <c r="H4"/>
  <c r="I4" s="1"/>
  <c r="E17" i="11"/>
  <c r="A22" s="1"/>
  <c r="E22" s="1"/>
  <c r="A28" s="1"/>
  <c r="E28" s="1"/>
  <c r="A34" s="1"/>
  <c r="E34" s="1"/>
  <c r="A43" s="1"/>
  <c r="E43" s="1"/>
  <c r="A49" s="1"/>
  <c r="E49" s="1"/>
  <c r="A55" s="1"/>
  <c r="E55" s="1"/>
  <c r="A61" s="1"/>
  <c r="E61" s="1"/>
  <c r="A67" s="1"/>
  <c r="E67" s="1"/>
  <c r="E3"/>
  <c r="E42" i="5" l="1"/>
  <c r="A48" s="1"/>
  <c r="D52" s="1"/>
  <c r="E63" i="3"/>
  <c r="A69" s="1"/>
  <c r="E69" s="1"/>
  <c r="F4" s="1"/>
  <c r="G4" s="1"/>
  <c r="E27" i="10"/>
  <c r="A33" s="1"/>
  <c r="F3" i="11"/>
  <c r="G3" s="1"/>
  <c r="H3"/>
  <c r="I3" s="1"/>
  <c r="E48" i="5" l="1"/>
  <c r="A54" s="1"/>
  <c r="E33" i="10"/>
  <c r="A39" s="1"/>
  <c r="E39" s="1"/>
  <c r="A45" s="1"/>
  <c r="E45" s="1"/>
  <c r="A51" s="1"/>
  <c r="D58" i="5"/>
  <c r="E54" l="1"/>
  <c r="A60" s="1"/>
  <c r="D64" s="1"/>
  <c r="E60" s="1"/>
  <c r="A66" s="1"/>
  <c r="E66" s="1"/>
  <c r="A72" s="1"/>
  <c r="E72" s="1"/>
  <c r="F4" s="1"/>
  <c r="D55" i="10"/>
  <c r="E51" s="1"/>
  <c r="A57" s="1"/>
  <c r="E57" s="1"/>
  <c r="A63" s="1"/>
  <c r="C4" i="5" l="1"/>
  <c r="E4" s="1"/>
  <c r="G4" s="1"/>
  <c r="E63" i="10"/>
  <c r="A69" s="1"/>
  <c r="D14" i="7"/>
  <c r="E11" s="1"/>
  <c r="D73" i="10" l="1"/>
  <c r="C4" s="1"/>
  <c r="E4" s="1"/>
  <c r="A16" i="7"/>
  <c r="E69" i="10" l="1"/>
  <c r="F4" s="1"/>
  <c r="G4" s="1"/>
  <c r="D19" i="7"/>
  <c r="E16" l="1"/>
  <c r="A21" s="1"/>
  <c r="D24" l="1"/>
  <c r="E21" s="1"/>
  <c r="A26" s="1"/>
  <c r="E26" s="1"/>
  <c r="A32" s="1"/>
  <c r="D36" l="1"/>
  <c r="E32" s="1"/>
  <c r="A38" s="1"/>
  <c r="D42" l="1"/>
  <c r="E38" s="1"/>
  <c r="A44" s="1"/>
  <c r="E44" s="1"/>
  <c r="A50" s="1"/>
  <c r="E50" s="1"/>
  <c r="A56" s="1"/>
  <c r="E56" s="1"/>
  <c r="A62" s="1"/>
  <c r="D66" s="1"/>
  <c r="E62" s="1"/>
  <c r="A68" s="1"/>
  <c r="E68" s="1"/>
  <c r="F4" s="1"/>
  <c r="C4" l="1"/>
  <c r="E4" s="1"/>
  <c r="G4" s="1"/>
</calcChain>
</file>

<file path=xl/sharedStrings.xml><?xml version="1.0" encoding="utf-8"?>
<sst xmlns="http://schemas.openxmlformats.org/spreadsheetml/2006/main" count="562" uniqueCount="43">
  <si>
    <t>Довідка</t>
  </si>
  <si>
    <t>Надходження грошових коштів</t>
  </si>
  <si>
    <t>Витрати грошових коштів</t>
  </si>
  <si>
    <t>Залишок на 01.01.2021р.</t>
  </si>
  <si>
    <t>Залишок на 01.02.2021р.</t>
  </si>
  <si>
    <t>Залишок на 01.03.2021р.</t>
  </si>
  <si>
    <t>Залишок на 01.04.2021р.</t>
  </si>
  <si>
    <t>Залишок на 01.05.2021р.</t>
  </si>
  <si>
    <t>5%фонда - 20,44</t>
  </si>
  <si>
    <t>Всього - 20,44</t>
  </si>
  <si>
    <t>Залишок на 01.06.2021р.</t>
  </si>
  <si>
    <t>Залишок на 01.07.2021р.</t>
  </si>
  <si>
    <t>5%фонда - 19,41</t>
  </si>
  <si>
    <t>Всього - 19,41</t>
  </si>
  <si>
    <t>5%фонда - 18,44</t>
  </si>
  <si>
    <t>Всього - 18,44</t>
  </si>
  <si>
    <t>5 % фонда</t>
  </si>
  <si>
    <t>Всього</t>
  </si>
  <si>
    <t xml:space="preserve">5% фонд </t>
  </si>
  <si>
    <t>Всього надходжень</t>
  </si>
  <si>
    <t>Всього витрат</t>
  </si>
  <si>
    <t xml:space="preserve">Всього </t>
  </si>
  <si>
    <t xml:space="preserve"> </t>
  </si>
  <si>
    <t>Залишок на 01.08.2021р.</t>
  </si>
  <si>
    <t>Залишок на 01.09.2021р.</t>
  </si>
  <si>
    <t>Залишок на 01.10.2021р.</t>
  </si>
  <si>
    <t>Залишок на 01.11.2021р.</t>
  </si>
  <si>
    <t>Залишок на 01.12.2021р.</t>
  </si>
  <si>
    <t>Залишок на 31.12.2021р.</t>
  </si>
  <si>
    <t>ЗНВК ПРОГРЕС</t>
  </si>
  <si>
    <t>ЗНВК МРІЯ</t>
  </si>
  <si>
    <t>ЗНВК 63</t>
  </si>
  <si>
    <t>ЗНВК №111</t>
  </si>
  <si>
    <t>ЗНВК № 64</t>
  </si>
  <si>
    <t>Всього -</t>
  </si>
  <si>
    <t>ДНЗ 63</t>
  </si>
  <si>
    <t>ЗНВК № 42</t>
  </si>
  <si>
    <t>ЗНВК Світанок</t>
  </si>
  <si>
    <t>Залишок на 01.01.2022р.</t>
  </si>
  <si>
    <t>Залишок на 01.02.2022р.</t>
  </si>
  <si>
    <t>Залишок на 01.03.2022р.</t>
  </si>
  <si>
    <t>утримання фонду</t>
  </si>
  <si>
    <t>Залишок на 01.02.20221р.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</si>
</sst>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6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.25"/>
      <color rgb="FF000000"/>
      <name val="Arial"/>
      <family val="2"/>
      <charset val="204"/>
    </font>
    <font>
      <sz val="8.25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1" xfId="0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1" fillId="2" borderId="20" xfId="0" applyFont="1" applyFill="1" applyBorder="1" applyAlignment="1">
      <alignment horizontal="center" wrapText="1"/>
    </xf>
    <xf numFmtId="0" fontId="1" fillId="2" borderId="20" xfId="0" applyFont="1" applyFill="1" applyBorder="1"/>
    <xf numFmtId="0" fontId="1" fillId="0" borderId="1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3" borderId="20" xfId="0" applyFont="1" applyFill="1" applyBorder="1" applyAlignment="1">
      <alignment wrapText="1"/>
    </xf>
    <xf numFmtId="0" fontId="1" fillId="3" borderId="20" xfId="0" applyFont="1" applyFill="1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/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wrapText="1"/>
    </xf>
    <xf numFmtId="0" fontId="2" fillId="0" borderId="25" xfId="0" applyFont="1" applyBorder="1"/>
    <xf numFmtId="0" fontId="1" fillId="0" borderId="0" xfId="0" applyFont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wrapText="1"/>
    </xf>
    <xf numFmtId="0" fontId="1" fillId="0" borderId="25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4" fontId="0" fillId="0" borderId="0" xfId="0" applyNumberFormat="1"/>
    <xf numFmtId="4" fontId="0" fillId="0" borderId="7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1" xfId="0" applyNumberFormat="1" applyBorder="1" applyAlignment="1"/>
    <xf numFmtId="4" fontId="0" fillId="0" borderId="1" xfId="0" applyNumberFormat="1" applyBorder="1"/>
    <xf numFmtId="4" fontId="1" fillId="0" borderId="17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0" xfId="0" applyNumberFormat="1" applyBorder="1"/>
    <xf numFmtId="4" fontId="0" fillId="0" borderId="3" xfId="0" applyNumberFormat="1" applyBorder="1"/>
    <xf numFmtId="4" fontId="1" fillId="0" borderId="27" xfId="0" applyNumberFormat="1" applyFont="1" applyBorder="1" applyAlignment="1">
      <alignment horizontal="center" vertical="center"/>
    </xf>
    <xf numFmtId="4" fontId="2" fillId="0" borderId="1" xfId="0" applyNumberFormat="1" applyFont="1" applyBorder="1"/>
    <xf numFmtId="4" fontId="1" fillId="2" borderId="20" xfId="0" applyNumberFormat="1" applyFont="1" applyFill="1" applyBorder="1"/>
    <xf numFmtId="4" fontId="1" fillId="0" borderId="13" xfId="0" applyNumberFormat="1" applyFont="1" applyBorder="1" applyAlignment="1">
      <alignment horizontal="center" vertical="center"/>
    </xf>
    <xf numFmtId="4" fontId="0" fillId="0" borderId="4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1" fillId="0" borderId="30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 wrapText="1"/>
    </xf>
    <xf numFmtId="4" fontId="1" fillId="0" borderId="18" xfId="0" applyNumberFormat="1" applyFont="1" applyBorder="1" applyAlignment="1">
      <alignment vertical="center" wrapText="1"/>
    </xf>
    <xf numFmtId="4" fontId="1" fillId="0" borderId="21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/>
    <xf numFmtId="0" fontId="3" fillId="0" borderId="0" xfId="0" applyFont="1" applyAlignment="1">
      <alignment horizontal="center" wrapText="1"/>
    </xf>
    <xf numFmtId="0" fontId="1" fillId="0" borderId="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4" borderId="20" xfId="0" applyFont="1" applyFill="1" applyBorder="1" applyAlignment="1">
      <alignment wrapText="1"/>
    </xf>
    <xf numFmtId="0" fontId="1" fillId="4" borderId="20" xfId="0" applyFont="1" applyFill="1" applyBorder="1"/>
    <xf numFmtId="0" fontId="1" fillId="0" borderId="5" xfId="0" applyFont="1" applyBorder="1" applyAlignment="1">
      <alignment horizontal="center" vertic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/>
    <xf numFmtId="0" fontId="1" fillId="0" borderId="5" xfId="0" applyFont="1" applyBorder="1" applyAlignment="1">
      <alignment horizontal="center" vertical="center"/>
    </xf>
    <xf numFmtId="0" fontId="2" fillId="0" borderId="0" xfId="0" applyFont="1" applyBorder="1"/>
    <xf numFmtId="0" fontId="1" fillId="0" borderId="12" xfId="0" applyFont="1" applyBorder="1" applyAlignment="1">
      <alignment wrapText="1"/>
    </xf>
    <xf numFmtId="0" fontId="1" fillId="0" borderId="40" xfId="0" applyFont="1" applyBorder="1" applyAlignment="1">
      <alignment wrapText="1"/>
    </xf>
    <xf numFmtId="2" fontId="2" fillId="0" borderId="1" xfId="0" applyNumberFormat="1" applyFont="1" applyBorder="1"/>
    <xf numFmtId="0" fontId="2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wrapText="1"/>
    </xf>
    <xf numFmtId="4" fontId="2" fillId="0" borderId="0" xfId="0" applyNumberFormat="1" applyFont="1"/>
    <xf numFmtId="4" fontId="1" fillId="5" borderId="29" xfId="0" applyNumberFormat="1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2" fontId="1" fillId="5" borderId="35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wrapText="1"/>
    </xf>
    <xf numFmtId="0" fontId="1" fillId="3" borderId="20" xfId="0" applyFont="1" applyFill="1" applyBorder="1" applyAlignment="1">
      <alignment horizontal="center" wrapText="1"/>
    </xf>
    <xf numFmtId="2" fontId="1" fillId="3" borderId="20" xfId="0" applyNumberFormat="1" applyFont="1" applyFill="1" applyBorder="1"/>
    <xf numFmtId="2" fontId="2" fillId="0" borderId="0" xfId="0" applyNumberFormat="1" applyFont="1" applyAlignment="1">
      <alignment vertical="center"/>
    </xf>
    <xf numFmtId="0" fontId="1" fillId="5" borderId="24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wrapText="1"/>
    </xf>
    <xf numFmtId="0" fontId="1" fillId="5" borderId="26" xfId="0" applyFont="1" applyFill="1" applyBorder="1" applyAlignment="1">
      <alignment horizontal="center" vertical="center" wrapText="1"/>
    </xf>
    <xf numFmtId="2" fontId="1" fillId="5" borderId="16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5" borderId="26" xfId="0" applyNumberFormat="1" applyFont="1" applyFill="1" applyBorder="1" applyAlignment="1">
      <alignment horizontal="center" vertical="center" wrapText="1"/>
    </xf>
    <xf numFmtId="4" fontId="1" fillId="5" borderId="1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1" fillId="5" borderId="24" xfId="0" applyNumberFormat="1" applyFont="1" applyFill="1" applyBorder="1" applyAlignment="1">
      <alignment horizontal="center" vertical="center" wrapText="1"/>
    </xf>
    <xf numFmtId="4" fontId="1" fillId="5" borderId="1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wrapText="1"/>
    </xf>
    <xf numFmtId="4" fontId="1" fillId="0" borderId="39" xfId="0" applyNumberFormat="1" applyFont="1" applyBorder="1" applyAlignment="1">
      <alignment wrapText="1"/>
    </xf>
    <xf numFmtId="4" fontId="1" fillId="0" borderId="40" xfId="0" applyNumberFormat="1" applyFont="1" applyBorder="1" applyAlignment="1">
      <alignment wrapText="1"/>
    </xf>
    <xf numFmtId="0" fontId="1" fillId="6" borderId="20" xfId="0" applyFont="1" applyFill="1" applyBorder="1" applyAlignment="1">
      <alignment wrapText="1"/>
    </xf>
    <xf numFmtId="0" fontId="1" fillId="6" borderId="20" xfId="0" applyFont="1" applyFill="1" applyBorder="1"/>
    <xf numFmtId="4" fontId="1" fillId="6" borderId="20" xfId="0" applyNumberFormat="1" applyFont="1" applyFill="1" applyBorder="1"/>
    <xf numFmtId="0" fontId="2" fillId="0" borderId="12" xfId="0" applyFont="1" applyBorder="1" applyAlignment="1">
      <alignment wrapText="1"/>
    </xf>
    <xf numFmtId="0" fontId="2" fillId="0" borderId="11" xfId="0" applyFont="1" applyBorder="1"/>
    <xf numFmtId="4" fontId="2" fillId="0" borderId="11" xfId="0" applyNumberFormat="1" applyFont="1" applyBorder="1"/>
    <xf numFmtId="0" fontId="1" fillId="6" borderId="20" xfId="0" applyFont="1" applyFill="1" applyBorder="1" applyAlignment="1">
      <alignment horizontal="center" wrapText="1"/>
    </xf>
    <xf numFmtId="4" fontId="1" fillId="5" borderId="24" xfId="0" applyNumberFormat="1" applyFont="1" applyFill="1" applyBorder="1" applyAlignment="1">
      <alignment horizontal="center" wrapText="1"/>
    </xf>
    <xf numFmtId="4" fontId="5" fillId="0" borderId="43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0" borderId="17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/>
    <xf numFmtId="4" fontId="1" fillId="3" borderId="20" xfId="0" applyNumberFormat="1" applyFont="1" applyFill="1" applyBorder="1"/>
    <xf numFmtId="4" fontId="1" fillId="0" borderId="11" xfId="0" applyNumberFormat="1" applyFont="1" applyBorder="1" applyAlignment="1">
      <alignment wrapText="1"/>
    </xf>
    <xf numFmtId="4" fontId="1" fillId="0" borderId="39" xfId="0" applyNumberFormat="1" applyFont="1" applyBorder="1" applyAlignment="1">
      <alignment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1" fillId="5" borderId="31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5" borderId="25" xfId="0" applyFont="1" applyFill="1" applyBorder="1" applyAlignment="1">
      <alignment horizontal="center"/>
    </xf>
    <xf numFmtId="2" fontId="1" fillId="5" borderId="3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5" borderId="7" xfId="0" applyNumberFormat="1" applyFont="1" applyFill="1" applyBorder="1" applyAlignment="1">
      <alignment horizontal="center"/>
    </xf>
    <xf numFmtId="2" fontId="1" fillId="5" borderId="38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1" fillId="5" borderId="31" xfId="0" applyNumberFormat="1" applyFont="1" applyFill="1" applyBorder="1" applyAlignment="1">
      <alignment horizontal="center"/>
    </xf>
    <xf numFmtId="2" fontId="1" fillId="5" borderId="32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4" fontId="1" fillId="0" borderId="40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vertical="center" wrapText="1"/>
    </xf>
    <xf numFmtId="0" fontId="1" fillId="0" borderId="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4" xfId="0" applyFont="1" applyBorder="1" applyAlignment="1">
      <alignment vertic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I76"/>
  <sheetViews>
    <sheetView zoomScaleNormal="100" workbookViewId="0">
      <pane ySplit="4" topLeftCell="A5" activePane="bottomLeft" state="frozen"/>
      <selection pane="bottomLeft" activeCell="A11" sqref="A11:E17"/>
    </sheetView>
  </sheetViews>
  <sheetFormatPr defaultRowHeight="15"/>
  <cols>
    <col min="1" max="1" width="18.7109375" style="20" customWidth="1"/>
    <col min="2" max="2" width="19.42578125" style="26" customWidth="1"/>
    <col min="3" max="3" width="30.7109375" style="26" customWidth="1"/>
    <col min="4" max="4" width="15" style="20" customWidth="1"/>
    <col min="5" max="5" width="24.5703125" style="20" customWidth="1"/>
    <col min="6" max="7" width="0" style="20" hidden="1" customWidth="1"/>
    <col min="8" max="16384" width="9.140625" style="20"/>
  </cols>
  <sheetData>
    <row r="1" spans="1:9" ht="15.75">
      <c r="A1" s="40"/>
      <c r="B1" s="155" t="s">
        <v>0</v>
      </c>
      <c r="C1" s="155"/>
      <c r="D1" s="155"/>
      <c r="E1" s="72" t="s">
        <v>29</v>
      </c>
    </row>
    <row r="2" spans="1:9" ht="16.5" thickBot="1">
      <c r="A2" s="40"/>
      <c r="B2" s="78"/>
      <c r="C2" s="74"/>
      <c r="D2" s="74"/>
      <c r="E2" s="72"/>
    </row>
    <row r="3" spans="1:9" ht="31.5">
      <c r="A3" s="41"/>
      <c r="B3" s="24" t="s">
        <v>19</v>
      </c>
      <c r="C3" s="156" t="s">
        <v>20</v>
      </c>
      <c r="D3" s="156"/>
      <c r="E3" s="29"/>
    </row>
    <row r="4" spans="1:9" s="17" customFormat="1" ht="29.25" customHeight="1" thickBot="1">
      <c r="A4" s="104">
        <v>87380.49</v>
      </c>
      <c r="B4" s="105">
        <f>B10+B23+B28+B34+B40+B52+B58+B64+B70+B76+B17+B46</f>
        <v>4750</v>
      </c>
      <c r="C4" s="157">
        <f>D10+D23+D28+D34+D40+D52+D58+D64+D70+D76+D17+D46</f>
        <v>290</v>
      </c>
      <c r="D4" s="158"/>
      <c r="E4" s="106">
        <f>A4+B4-C4</f>
        <v>91840.49</v>
      </c>
      <c r="F4" s="17">
        <f>E72</f>
        <v>91840.49</v>
      </c>
      <c r="G4" s="17">
        <f>F4-E4</f>
        <v>0</v>
      </c>
      <c r="H4" s="17">
        <f>E72</f>
        <v>91840.49</v>
      </c>
      <c r="I4" s="17">
        <f>E4-H4</f>
        <v>0</v>
      </c>
    </row>
    <row r="5" spans="1:9" s="17" customFormat="1" ht="33.75" customHeight="1">
      <c r="A5" s="36" t="s">
        <v>38</v>
      </c>
      <c r="B5" s="37" t="s">
        <v>1</v>
      </c>
      <c r="C5" s="153" t="s">
        <v>2</v>
      </c>
      <c r="D5" s="154"/>
      <c r="E5" s="29" t="s">
        <v>39</v>
      </c>
    </row>
    <row r="6" spans="1:9">
      <c r="A6" s="159">
        <f>A4</f>
        <v>87380.49</v>
      </c>
      <c r="B6" s="25"/>
      <c r="C6" s="25" t="s">
        <v>41</v>
      </c>
      <c r="D6" s="19">
        <f>B10*0.05</f>
        <v>220</v>
      </c>
      <c r="E6" s="161">
        <f>A6+B10-D10</f>
        <v>91560.49</v>
      </c>
    </row>
    <row r="7" spans="1:9">
      <c r="A7" s="159"/>
      <c r="B7" s="25"/>
      <c r="C7" s="25"/>
      <c r="D7" s="19"/>
      <c r="E7" s="161"/>
    </row>
    <row r="8" spans="1:9">
      <c r="A8" s="159"/>
      <c r="B8" s="25"/>
      <c r="C8" s="25"/>
      <c r="D8" s="19"/>
      <c r="E8" s="161"/>
    </row>
    <row r="9" spans="1:9">
      <c r="A9" s="159"/>
      <c r="B9" s="25"/>
      <c r="C9" s="25"/>
      <c r="D9" s="19"/>
      <c r="E9" s="161"/>
    </row>
    <row r="10" spans="1:9" ht="15.75" thickBot="1">
      <c r="A10" s="160"/>
      <c r="B10" s="81">
        <f>3300+1100</f>
        <v>4400</v>
      </c>
      <c r="C10" s="81" t="s">
        <v>21</v>
      </c>
      <c r="D10" s="82">
        <f>SUM(D6:D9)</f>
        <v>220</v>
      </c>
      <c r="E10" s="162"/>
    </row>
    <row r="11" spans="1:9" s="17" customFormat="1" ht="33.75" customHeight="1">
      <c r="A11" s="12" t="s">
        <v>39</v>
      </c>
      <c r="B11" s="13" t="s">
        <v>1</v>
      </c>
      <c r="C11" s="153" t="s">
        <v>2</v>
      </c>
      <c r="D11" s="154"/>
      <c r="E11" s="16" t="s">
        <v>40</v>
      </c>
    </row>
    <row r="12" spans="1:9">
      <c r="A12" s="163">
        <f>E6</f>
        <v>91560.49</v>
      </c>
      <c r="B12" s="25"/>
      <c r="C12" s="25" t="s">
        <v>41</v>
      </c>
      <c r="D12" s="19">
        <f>B17*0.2</f>
        <v>70</v>
      </c>
      <c r="E12" s="150">
        <f>A12+B17-D17</f>
        <v>91840.49</v>
      </c>
    </row>
    <row r="13" spans="1:9">
      <c r="A13" s="186"/>
      <c r="B13" s="25"/>
      <c r="C13" s="25"/>
      <c r="D13" s="19"/>
      <c r="E13" s="151"/>
    </row>
    <row r="14" spans="1:9">
      <c r="A14" s="186"/>
      <c r="B14" s="25"/>
      <c r="C14" s="25"/>
      <c r="D14" s="19"/>
      <c r="E14" s="151"/>
    </row>
    <row r="15" spans="1:9">
      <c r="A15" s="186"/>
      <c r="B15" s="25"/>
      <c r="C15" s="25"/>
      <c r="D15" s="19"/>
      <c r="E15" s="151"/>
    </row>
    <row r="16" spans="1:9">
      <c r="A16" s="186"/>
      <c r="B16" s="25"/>
      <c r="C16" s="25"/>
      <c r="D16" s="19"/>
      <c r="E16" s="151"/>
    </row>
    <row r="17" spans="1:5" ht="15.75" thickBot="1">
      <c r="A17" s="187"/>
      <c r="B17" s="81">
        <v>350</v>
      </c>
      <c r="C17" s="81" t="s">
        <v>21</v>
      </c>
      <c r="D17" s="82">
        <f>SUM(D12:D16)</f>
        <v>70</v>
      </c>
      <c r="E17" s="152"/>
    </row>
    <row r="18" spans="1:5" s="17" customFormat="1" ht="33.75" hidden="1" customHeight="1">
      <c r="A18" s="36" t="s">
        <v>5</v>
      </c>
      <c r="B18" s="37" t="s">
        <v>1</v>
      </c>
      <c r="C18" s="75" t="s">
        <v>2</v>
      </c>
      <c r="D18" s="75"/>
      <c r="E18" s="29" t="s">
        <v>6</v>
      </c>
    </row>
    <row r="19" spans="1:5" hidden="1">
      <c r="A19" s="159">
        <f>E12</f>
        <v>91840.49</v>
      </c>
      <c r="B19" s="25"/>
      <c r="C19" s="25"/>
      <c r="D19" s="19"/>
      <c r="E19" s="161">
        <f>A19+B23-D23</f>
        <v>91840.49</v>
      </c>
    </row>
    <row r="20" spans="1:5" hidden="1">
      <c r="A20" s="159"/>
      <c r="B20" s="25"/>
      <c r="C20" s="25"/>
      <c r="D20" s="19"/>
      <c r="E20" s="161"/>
    </row>
    <row r="21" spans="1:5" hidden="1">
      <c r="A21" s="159"/>
      <c r="B21" s="25"/>
      <c r="C21" s="25"/>
      <c r="D21" s="19"/>
      <c r="E21" s="161"/>
    </row>
    <row r="22" spans="1:5" hidden="1">
      <c r="A22" s="159"/>
      <c r="B22" s="25"/>
      <c r="C22" s="25"/>
      <c r="D22" s="19"/>
      <c r="E22" s="161"/>
    </row>
    <row r="23" spans="1:5" ht="15.75" hidden="1" thickBot="1">
      <c r="A23" s="163"/>
      <c r="B23" s="84"/>
      <c r="C23" s="84" t="s">
        <v>17</v>
      </c>
      <c r="D23" s="85">
        <f>SUM(D19:D22)</f>
        <v>0</v>
      </c>
      <c r="E23" s="150"/>
    </row>
    <row r="24" spans="1:5" s="17" customFormat="1" ht="33.75" hidden="1" customHeight="1">
      <c r="A24" s="36" t="s">
        <v>6</v>
      </c>
      <c r="B24" s="37" t="s">
        <v>1</v>
      </c>
      <c r="C24" s="75" t="s">
        <v>2</v>
      </c>
      <c r="D24" s="75"/>
      <c r="E24" s="29" t="s">
        <v>7</v>
      </c>
    </row>
    <row r="25" spans="1:5" hidden="1">
      <c r="A25" s="159">
        <f>E19</f>
        <v>91840.49</v>
      </c>
      <c r="B25" s="25"/>
      <c r="C25" s="25"/>
      <c r="D25" s="19"/>
      <c r="E25" s="161">
        <f>A25+B28-D28</f>
        <v>91840.49</v>
      </c>
    </row>
    <row r="26" spans="1:5" hidden="1">
      <c r="A26" s="159"/>
      <c r="B26" s="25"/>
      <c r="C26" s="25"/>
      <c r="D26" s="19"/>
      <c r="E26" s="161"/>
    </row>
    <row r="27" spans="1:5" hidden="1">
      <c r="A27" s="159"/>
      <c r="B27" s="25"/>
      <c r="C27" s="25"/>
      <c r="D27" s="19"/>
      <c r="E27" s="161"/>
    </row>
    <row r="28" spans="1:5" ht="15.75" hidden="1" thickBot="1">
      <c r="A28" s="160"/>
      <c r="B28" s="81"/>
      <c r="C28" s="81" t="s">
        <v>17</v>
      </c>
      <c r="D28" s="82">
        <f>SUM(D25:D27)</f>
        <v>0</v>
      </c>
      <c r="E28" s="162"/>
    </row>
    <row r="29" spans="1:5" s="17" customFormat="1" ht="33.75" hidden="1" customHeight="1">
      <c r="A29" s="73" t="s">
        <v>7</v>
      </c>
      <c r="B29" s="44" t="s">
        <v>1</v>
      </c>
      <c r="C29" s="79" t="s">
        <v>2</v>
      </c>
      <c r="D29" s="80"/>
      <c r="E29" s="47" t="s">
        <v>10</v>
      </c>
    </row>
    <row r="30" spans="1:5" hidden="1">
      <c r="A30" s="144">
        <f>E25</f>
        <v>91840.49</v>
      </c>
      <c r="B30" s="18"/>
      <c r="C30" s="19"/>
      <c r="D30" s="19"/>
      <c r="E30" s="150">
        <f>A30+B34-D34</f>
        <v>91840.49</v>
      </c>
    </row>
    <row r="31" spans="1:5" hidden="1">
      <c r="A31" s="145"/>
      <c r="B31" s="18"/>
      <c r="C31" s="19"/>
      <c r="D31" s="19"/>
      <c r="E31" s="151"/>
    </row>
    <row r="32" spans="1:5" hidden="1">
      <c r="A32" s="145"/>
      <c r="B32" s="18"/>
      <c r="C32" s="19"/>
      <c r="D32" s="19"/>
      <c r="E32" s="151"/>
    </row>
    <row r="33" spans="1:5" hidden="1">
      <c r="A33" s="145"/>
      <c r="B33" s="18"/>
      <c r="C33" s="19"/>
      <c r="D33" s="19"/>
      <c r="E33" s="151"/>
    </row>
    <row r="34" spans="1:5" ht="15.75" hidden="1" thickBot="1">
      <c r="A34" s="146"/>
      <c r="B34" s="21"/>
      <c r="C34" s="22" t="s">
        <v>17</v>
      </c>
      <c r="D34" s="22">
        <f>SUM(D30:D33)</f>
        <v>0</v>
      </c>
      <c r="E34" s="152"/>
    </row>
    <row r="35" spans="1:5" s="17" customFormat="1" ht="33.75" hidden="1" customHeight="1">
      <c r="A35" s="12" t="s">
        <v>10</v>
      </c>
      <c r="B35" s="13" t="s">
        <v>1</v>
      </c>
      <c r="C35" s="153" t="s">
        <v>2</v>
      </c>
      <c r="D35" s="154"/>
      <c r="E35" s="16" t="s">
        <v>11</v>
      </c>
    </row>
    <row r="36" spans="1:5" hidden="1">
      <c r="A36" s="144">
        <f>E30</f>
        <v>91840.49</v>
      </c>
      <c r="B36" s="18"/>
      <c r="C36" s="19"/>
      <c r="D36" s="19"/>
      <c r="E36" s="147">
        <f>A36+B40-D40</f>
        <v>91840.49</v>
      </c>
    </row>
    <row r="37" spans="1:5" hidden="1">
      <c r="A37" s="145"/>
      <c r="B37" s="18"/>
      <c r="C37" s="19"/>
      <c r="D37" s="19"/>
      <c r="E37" s="148"/>
    </row>
    <row r="38" spans="1:5" hidden="1">
      <c r="A38" s="145"/>
      <c r="B38" s="18"/>
      <c r="C38" s="19"/>
      <c r="D38" s="19"/>
      <c r="E38" s="148"/>
    </row>
    <row r="39" spans="1:5" hidden="1">
      <c r="A39" s="145"/>
      <c r="B39" s="18"/>
      <c r="C39" s="19"/>
      <c r="D39" s="19"/>
      <c r="E39" s="148"/>
    </row>
    <row r="40" spans="1:5" ht="15.75" hidden="1" thickBot="1">
      <c r="A40" s="146"/>
      <c r="B40" s="21"/>
      <c r="C40" s="22" t="s">
        <v>17</v>
      </c>
      <c r="D40" s="22">
        <f>SUM(D36:D39)</f>
        <v>0</v>
      </c>
      <c r="E40" s="149"/>
    </row>
    <row r="41" spans="1:5" s="17" customFormat="1" ht="33.75" hidden="1" customHeight="1">
      <c r="A41" s="12" t="s">
        <v>11</v>
      </c>
      <c r="B41" s="13" t="s">
        <v>1</v>
      </c>
      <c r="C41" s="14" t="s">
        <v>2</v>
      </c>
      <c r="D41" s="15"/>
      <c r="E41" s="16" t="s">
        <v>23</v>
      </c>
    </row>
    <row r="42" spans="1:5" hidden="1">
      <c r="A42" s="144">
        <f>E36</f>
        <v>91840.49</v>
      </c>
      <c r="B42" s="18"/>
      <c r="C42" s="19"/>
      <c r="D42" s="19"/>
      <c r="E42" s="147">
        <f>A42+B46-D46</f>
        <v>91840.49</v>
      </c>
    </row>
    <row r="43" spans="1:5" hidden="1">
      <c r="A43" s="145"/>
      <c r="B43" s="18"/>
      <c r="C43" s="19"/>
      <c r="D43" s="19"/>
      <c r="E43" s="148"/>
    </row>
    <row r="44" spans="1:5" hidden="1">
      <c r="A44" s="145"/>
      <c r="B44" s="18"/>
      <c r="C44" s="19"/>
      <c r="D44" s="19"/>
      <c r="E44" s="148"/>
    </row>
    <row r="45" spans="1:5" hidden="1">
      <c r="A45" s="145"/>
      <c r="B45" s="18"/>
      <c r="C45" s="19"/>
      <c r="D45" s="19"/>
      <c r="E45" s="148"/>
    </row>
    <row r="46" spans="1:5" ht="15.75" hidden="1" thickBot="1">
      <c r="A46" s="146"/>
      <c r="B46" s="21"/>
      <c r="C46" s="22" t="s">
        <v>17</v>
      </c>
      <c r="D46" s="22">
        <f>SUM(D42:D45)</f>
        <v>0</v>
      </c>
      <c r="E46" s="149"/>
    </row>
    <row r="47" spans="1:5" s="17" customFormat="1" ht="33.75" hidden="1" customHeight="1">
      <c r="A47" s="73" t="s">
        <v>23</v>
      </c>
      <c r="B47" s="44" t="s">
        <v>1</v>
      </c>
      <c r="C47" s="45" t="s">
        <v>2</v>
      </c>
      <c r="D47" s="46"/>
      <c r="E47" s="47" t="s">
        <v>24</v>
      </c>
    </row>
    <row r="48" spans="1:5" hidden="1">
      <c r="A48" s="144">
        <f>E42</f>
        <v>91840.49</v>
      </c>
      <c r="B48" s="18"/>
      <c r="C48" s="19"/>
      <c r="D48" s="19"/>
      <c r="E48" s="147">
        <f>A48+B52-D52</f>
        <v>91840.49</v>
      </c>
    </row>
    <row r="49" spans="1:5" hidden="1">
      <c r="A49" s="145"/>
      <c r="B49" s="18"/>
      <c r="C49" s="19"/>
      <c r="D49" s="19"/>
      <c r="E49" s="148"/>
    </row>
    <row r="50" spans="1:5" hidden="1">
      <c r="A50" s="145"/>
      <c r="B50" s="18"/>
      <c r="C50" s="19"/>
      <c r="D50" s="19"/>
      <c r="E50" s="148"/>
    </row>
    <row r="51" spans="1:5" hidden="1">
      <c r="A51" s="145"/>
      <c r="B51" s="18"/>
      <c r="C51" s="19"/>
      <c r="D51" s="19"/>
      <c r="E51" s="148"/>
    </row>
    <row r="52" spans="1:5" ht="15.75" hidden="1" thickBot="1">
      <c r="A52" s="146"/>
      <c r="B52" s="21"/>
      <c r="C52" s="22" t="s">
        <v>17</v>
      </c>
      <c r="D52" s="22">
        <f>SUM(D48:D51)</f>
        <v>0</v>
      </c>
      <c r="E52" s="149"/>
    </row>
    <row r="53" spans="1:5" s="17" customFormat="1" ht="33.75" hidden="1" customHeight="1">
      <c r="A53" s="12" t="s">
        <v>24</v>
      </c>
      <c r="B53" s="13" t="s">
        <v>1</v>
      </c>
      <c r="C53" s="14" t="s">
        <v>2</v>
      </c>
      <c r="D53" s="15"/>
      <c r="E53" s="16" t="s">
        <v>25</v>
      </c>
    </row>
    <row r="54" spans="1:5" hidden="1">
      <c r="A54" s="144">
        <f>E48</f>
        <v>91840.49</v>
      </c>
      <c r="B54" s="18"/>
      <c r="C54" s="19"/>
      <c r="D54" s="19"/>
      <c r="E54" s="147">
        <f>A54+B58-D58</f>
        <v>91840.49</v>
      </c>
    </row>
    <row r="55" spans="1:5" hidden="1">
      <c r="A55" s="145"/>
      <c r="B55" s="18"/>
      <c r="C55" s="19"/>
      <c r="D55" s="19"/>
      <c r="E55" s="148"/>
    </row>
    <row r="56" spans="1:5" hidden="1">
      <c r="A56" s="145"/>
      <c r="B56" s="18"/>
      <c r="C56" s="19"/>
      <c r="D56" s="19"/>
      <c r="E56" s="148"/>
    </row>
    <row r="57" spans="1:5" hidden="1">
      <c r="A57" s="145"/>
      <c r="B57" s="18"/>
      <c r="C57" s="19"/>
      <c r="D57" s="19"/>
      <c r="E57" s="148"/>
    </row>
    <row r="58" spans="1:5" ht="15.75" hidden="1" thickBot="1">
      <c r="A58" s="146"/>
      <c r="B58" s="21"/>
      <c r="C58" s="22" t="s">
        <v>17</v>
      </c>
      <c r="D58" s="22">
        <f>SUM(D54:D57)</f>
        <v>0</v>
      </c>
      <c r="E58" s="149"/>
    </row>
    <row r="59" spans="1:5" s="17" customFormat="1" ht="33.75" hidden="1" customHeight="1">
      <c r="A59" s="12" t="s">
        <v>25</v>
      </c>
      <c r="B59" s="13" t="s">
        <v>1</v>
      </c>
      <c r="C59" s="14" t="s">
        <v>2</v>
      </c>
      <c r="D59" s="15"/>
      <c r="E59" s="16" t="s">
        <v>26</v>
      </c>
    </row>
    <row r="60" spans="1:5" hidden="1">
      <c r="A60" s="144">
        <f>E54</f>
        <v>91840.49</v>
      </c>
      <c r="B60" s="18"/>
      <c r="C60" s="19"/>
      <c r="D60" s="19"/>
      <c r="E60" s="147">
        <f>A60+B64-D64</f>
        <v>91840.49</v>
      </c>
    </row>
    <row r="61" spans="1:5" hidden="1">
      <c r="A61" s="145"/>
      <c r="B61" s="18"/>
      <c r="C61" s="19"/>
      <c r="D61" s="92"/>
      <c r="E61" s="148"/>
    </row>
    <row r="62" spans="1:5" hidden="1">
      <c r="A62" s="145"/>
      <c r="B62" s="18"/>
      <c r="C62" s="19"/>
      <c r="D62" s="19"/>
      <c r="E62" s="148"/>
    </row>
    <row r="63" spans="1:5" hidden="1">
      <c r="A63" s="145"/>
      <c r="B63" s="18"/>
      <c r="C63" s="19"/>
      <c r="D63" s="19"/>
      <c r="E63" s="148"/>
    </row>
    <row r="64" spans="1:5" ht="15.75" hidden="1" thickBot="1">
      <c r="A64" s="146"/>
      <c r="B64" s="21"/>
      <c r="C64" s="22" t="s">
        <v>17</v>
      </c>
      <c r="D64" s="22">
        <f>SUM(D60:D63)</f>
        <v>0</v>
      </c>
      <c r="E64" s="149"/>
    </row>
    <row r="65" spans="1:5" s="17" customFormat="1" ht="33.75" hidden="1" customHeight="1">
      <c r="A65" s="12" t="s">
        <v>26</v>
      </c>
      <c r="B65" s="13" t="s">
        <v>1</v>
      </c>
      <c r="C65" s="14" t="s">
        <v>2</v>
      </c>
      <c r="D65" s="15"/>
      <c r="E65" s="16" t="s">
        <v>27</v>
      </c>
    </row>
    <row r="66" spans="1:5" hidden="1">
      <c r="A66" s="144">
        <f>E60</f>
        <v>91840.49</v>
      </c>
      <c r="B66" s="18"/>
      <c r="C66" s="19"/>
      <c r="D66" s="19"/>
      <c r="E66" s="147">
        <f>A66+B70-D70</f>
        <v>91840.49</v>
      </c>
    </row>
    <row r="67" spans="1:5" hidden="1">
      <c r="A67" s="145"/>
      <c r="B67" s="18"/>
      <c r="C67" s="19"/>
      <c r="D67" s="19"/>
      <c r="E67" s="148"/>
    </row>
    <row r="68" spans="1:5" hidden="1">
      <c r="A68" s="145"/>
      <c r="B68" s="18"/>
      <c r="C68" s="19"/>
      <c r="D68" s="19"/>
      <c r="E68" s="148"/>
    </row>
    <row r="69" spans="1:5" hidden="1">
      <c r="A69" s="145"/>
      <c r="B69" s="18"/>
      <c r="C69" s="19"/>
      <c r="D69" s="19"/>
      <c r="E69" s="148"/>
    </row>
    <row r="70" spans="1:5" ht="15.75" hidden="1" thickBot="1">
      <c r="A70" s="146"/>
      <c r="B70" s="21"/>
      <c r="C70" s="22" t="s">
        <v>17</v>
      </c>
      <c r="D70" s="22">
        <f>SUM(D66:D69)</f>
        <v>0</v>
      </c>
      <c r="E70" s="149"/>
    </row>
    <row r="71" spans="1:5" s="17" customFormat="1" ht="33.75" hidden="1" customHeight="1">
      <c r="A71" s="12" t="s">
        <v>27</v>
      </c>
      <c r="B71" s="13" t="s">
        <v>1</v>
      </c>
      <c r="C71" s="14" t="s">
        <v>2</v>
      </c>
      <c r="D71" s="15"/>
      <c r="E71" s="16" t="s">
        <v>28</v>
      </c>
    </row>
    <row r="72" spans="1:5" hidden="1">
      <c r="A72" s="144">
        <f>E66</f>
        <v>91840.49</v>
      </c>
      <c r="B72" s="18"/>
      <c r="C72" s="19"/>
      <c r="D72" s="19"/>
      <c r="E72" s="147">
        <f>A72+B76-D76</f>
        <v>91840.49</v>
      </c>
    </row>
    <row r="73" spans="1:5" hidden="1">
      <c r="A73" s="145"/>
      <c r="B73" s="18"/>
      <c r="C73" s="19"/>
      <c r="D73" s="19"/>
      <c r="E73" s="148"/>
    </row>
    <row r="74" spans="1:5" hidden="1">
      <c r="A74" s="145"/>
      <c r="B74" s="18"/>
      <c r="C74" s="19"/>
      <c r="D74" s="19"/>
      <c r="E74" s="148"/>
    </row>
    <row r="75" spans="1:5" hidden="1">
      <c r="A75" s="145"/>
      <c r="B75" s="18"/>
      <c r="C75" s="19"/>
      <c r="D75" s="19"/>
      <c r="E75" s="148"/>
    </row>
    <row r="76" spans="1:5" ht="15.75" hidden="1" thickBot="1">
      <c r="A76" s="146"/>
      <c r="B76" s="21"/>
      <c r="C76" s="22" t="s">
        <v>17</v>
      </c>
      <c r="D76" s="22">
        <f>SUM(D72:D75)</f>
        <v>0</v>
      </c>
      <c r="E76" s="149"/>
    </row>
  </sheetData>
  <mergeCells count="30">
    <mergeCell ref="E48:E52"/>
    <mergeCell ref="B1:D1"/>
    <mergeCell ref="C3:D3"/>
    <mergeCell ref="C4:D4"/>
    <mergeCell ref="A6:A10"/>
    <mergeCell ref="E6:E10"/>
    <mergeCell ref="A12:A17"/>
    <mergeCell ref="E12:E17"/>
    <mergeCell ref="A19:A23"/>
    <mergeCell ref="E19:E23"/>
    <mergeCell ref="A25:A28"/>
    <mergeCell ref="E25:E28"/>
    <mergeCell ref="C11:D11"/>
    <mergeCell ref="C5:D5"/>
    <mergeCell ref="A72:A76"/>
    <mergeCell ref="E72:E76"/>
    <mergeCell ref="A42:A46"/>
    <mergeCell ref="E42:E46"/>
    <mergeCell ref="E30:E34"/>
    <mergeCell ref="A54:A58"/>
    <mergeCell ref="E54:E58"/>
    <mergeCell ref="A60:A64"/>
    <mergeCell ref="E60:E64"/>
    <mergeCell ref="A66:A70"/>
    <mergeCell ref="E66:E70"/>
    <mergeCell ref="A30:A34"/>
    <mergeCell ref="C35:D35"/>
    <mergeCell ref="A36:A40"/>
    <mergeCell ref="E36:E40"/>
    <mergeCell ref="A48:A52"/>
  </mergeCells>
  <pageMargins left="0.7" right="0.7" top="0.75" bottom="0.75" header="0.3" footer="0.3"/>
  <pageSetup paperSize="9" scale="8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D60"/>
  <sheetViews>
    <sheetView topLeftCell="A58" workbookViewId="0">
      <selection activeCell="C26" sqref="C26"/>
    </sheetView>
  </sheetViews>
  <sheetFormatPr defaultRowHeight="15"/>
  <cols>
    <col min="1" max="1" width="27.140625" customWidth="1"/>
    <col min="2" max="2" width="30.140625" customWidth="1"/>
    <col min="3" max="3" width="28.5703125" customWidth="1"/>
    <col min="4" max="4" width="27.42578125" customWidth="1"/>
  </cols>
  <sheetData>
    <row r="5" spans="1:4">
      <c r="B5" t="s">
        <v>0</v>
      </c>
    </row>
    <row r="7" spans="1:4">
      <c r="A7" s="9"/>
      <c r="B7" s="4"/>
      <c r="C7" s="1"/>
      <c r="D7" s="4"/>
    </row>
    <row r="8" spans="1:4">
      <c r="A8" s="10"/>
      <c r="B8" s="5"/>
      <c r="C8" s="2"/>
      <c r="D8" s="5"/>
    </row>
    <row r="9" spans="1:4">
      <c r="A9" s="11"/>
      <c r="B9" s="6"/>
      <c r="C9" s="3"/>
      <c r="D9" s="6"/>
    </row>
    <row r="10" spans="1:4">
      <c r="A10" s="8"/>
      <c r="B10" s="7"/>
      <c r="C10" s="7"/>
      <c r="D10" s="7"/>
    </row>
    <row r="11" spans="1:4">
      <c r="A11" s="7"/>
      <c r="B11" s="7"/>
      <c r="C11" s="7"/>
      <c r="D11" s="7"/>
    </row>
    <row r="12" spans="1:4">
      <c r="A12" s="7"/>
      <c r="B12" s="7"/>
      <c r="C12" s="7"/>
      <c r="D12" s="7"/>
    </row>
    <row r="13" spans="1:4">
      <c r="A13" s="7"/>
      <c r="B13" s="7"/>
      <c r="C13" s="7"/>
      <c r="D13" s="7"/>
    </row>
    <row r="14" spans="1:4">
      <c r="A14" s="4"/>
      <c r="B14" s="4"/>
      <c r="C14" s="1"/>
      <c r="D14" s="4"/>
    </row>
    <row r="15" spans="1:4">
      <c r="A15" s="5"/>
      <c r="B15" s="5"/>
      <c r="C15" s="2"/>
      <c r="D15" s="5"/>
    </row>
    <row r="16" spans="1:4">
      <c r="A16" s="6"/>
      <c r="B16" s="6"/>
      <c r="C16" s="3"/>
      <c r="D16" s="6"/>
    </row>
    <row r="17" spans="1:4">
      <c r="A17" s="7"/>
      <c r="B17" s="7"/>
      <c r="C17" s="7"/>
      <c r="D17" s="7"/>
    </row>
    <row r="18" spans="1:4">
      <c r="A18" s="7"/>
      <c r="B18" s="7"/>
      <c r="C18" s="7"/>
      <c r="D18" s="7"/>
    </row>
    <row r="19" spans="1:4">
      <c r="A19" s="7"/>
      <c r="B19" s="7"/>
      <c r="C19" s="7"/>
      <c r="D19" s="7"/>
    </row>
    <row r="20" spans="1:4">
      <c r="A20" s="7"/>
      <c r="B20" s="7"/>
      <c r="C20" s="7"/>
      <c r="D20" s="7"/>
    </row>
    <row r="21" spans="1:4">
      <c r="A21" s="7"/>
      <c r="B21" s="7"/>
      <c r="C21" s="7"/>
      <c r="D21" s="7"/>
    </row>
    <row r="22" spans="1:4">
      <c r="A22" s="4"/>
      <c r="B22" s="4"/>
      <c r="C22" s="1"/>
      <c r="D22" s="4"/>
    </row>
    <row r="23" spans="1:4">
      <c r="A23" s="5"/>
      <c r="B23" s="5"/>
      <c r="C23" s="2"/>
      <c r="D23" s="5"/>
    </row>
    <row r="24" spans="1:4">
      <c r="A24" s="6"/>
      <c r="B24" s="6"/>
      <c r="C24" s="3"/>
      <c r="D24" s="6"/>
    </row>
    <row r="25" spans="1:4">
      <c r="A25" s="7"/>
      <c r="B25" s="7"/>
      <c r="C25" s="7"/>
      <c r="D25" s="7"/>
    </row>
    <row r="26" spans="1:4">
      <c r="A26" s="7"/>
      <c r="B26" s="7"/>
      <c r="C26" s="7"/>
      <c r="D26" s="7"/>
    </row>
    <row r="27" spans="1:4">
      <c r="A27" s="7"/>
      <c r="B27" s="7"/>
      <c r="C27" s="7"/>
      <c r="D27" s="7"/>
    </row>
    <row r="28" spans="1:4">
      <c r="A28" s="7"/>
      <c r="B28" s="7"/>
      <c r="C28" s="7"/>
      <c r="D28" s="7"/>
    </row>
    <row r="29" spans="1:4">
      <c r="A29" s="4"/>
      <c r="B29" s="4"/>
      <c r="C29" s="1"/>
      <c r="D29" s="4"/>
    </row>
    <row r="30" spans="1:4">
      <c r="A30" s="5"/>
      <c r="B30" s="5"/>
      <c r="C30" s="2"/>
      <c r="D30" s="5"/>
    </row>
    <row r="31" spans="1:4">
      <c r="A31" s="6"/>
      <c r="B31" s="6"/>
      <c r="C31" s="3"/>
      <c r="D31" s="6"/>
    </row>
    <row r="32" spans="1:4">
      <c r="A32" s="7"/>
      <c r="B32" s="7"/>
      <c r="C32" s="7"/>
      <c r="D32" s="7"/>
    </row>
    <row r="33" spans="1:4">
      <c r="A33" s="7"/>
      <c r="B33" s="7"/>
      <c r="C33" s="7"/>
      <c r="D33" s="7"/>
    </row>
    <row r="34" spans="1:4">
      <c r="A34" s="7"/>
      <c r="B34" s="7"/>
      <c r="C34" s="7"/>
      <c r="D34" s="7"/>
    </row>
    <row r="35" spans="1:4">
      <c r="A35" s="7"/>
      <c r="B35" s="7"/>
      <c r="C35" s="7"/>
      <c r="D35" s="7"/>
    </row>
    <row r="36" spans="1:4">
      <c r="A36" s="7"/>
      <c r="B36" s="7"/>
      <c r="C36" s="7"/>
      <c r="D36" s="7"/>
    </row>
    <row r="37" spans="1:4">
      <c r="A37" s="4"/>
      <c r="B37" s="4"/>
      <c r="C37" s="1"/>
      <c r="D37" s="4"/>
    </row>
    <row r="38" spans="1:4">
      <c r="A38" s="5"/>
      <c r="B38" s="5"/>
      <c r="C38" s="2"/>
      <c r="D38" s="5"/>
    </row>
    <row r="39" spans="1:4">
      <c r="A39" s="6"/>
      <c r="B39" s="6"/>
      <c r="C39" s="3"/>
      <c r="D39" s="6"/>
    </row>
    <row r="40" spans="1:4">
      <c r="A40" s="7"/>
      <c r="B40" s="7"/>
      <c r="C40" s="7"/>
      <c r="D40" s="7"/>
    </row>
    <row r="41" spans="1:4">
      <c r="A41" s="7"/>
      <c r="B41" s="7"/>
      <c r="C41" s="7"/>
      <c r="D41" s="7"/>
    </row>
    <row r="42" spans="1:4">
      <c r="A42" s="7"/>
      <c r="B42" s="7"/>
      <c r="C42" s="7"/>
      <c r="D42" s="7"/>
    </row>
    <row r="43" spans="1:4">
      <c r="A43" s="7"/>
      <c r="B43" s="7"/>
      <c r="C43" s="7"/>
      <c r="D43" s="7"/>
    </row>
    <row r="44" spans="1:4">
      <c r="A44" s="7"/>
      <c r="B44" s="7"/>
      <c r="C44" s="7"/>
      <c r="D44" s="7"/>
    </row>
    <row r="45" spans="1:4">
      <c r="A45" s="7"/>
      <c r="B45" s="7"/>
      <c r="C45" s="7"/>
      <c r="D45" s="7"/>
    </row>
    <row r="46" spans="1:4">
      <c r="A46" s="7"/>
      <c r="B46" s="7"/>
      <c r="C46" s="7"/>
      <c r="D46" s="7"/>
    </row>
    <row r="47" spans="1:4">
      <c r="A47" s="4"/>
      <c r="B47" s="4"/>
      <c r="C47" s="1"/>
      <c r="D47" s="4"/>
    </row>
    <row r="48" spans="1:4">
      <c r="A48" s="5"/>
      <c r="B48" s="5"/>
      <c r="C48" s="2"/>
      <c r="D48" s="5"/>
    </row>
    <row r="49" spans="1:4">
      <c r="A49" s="6"/>
      <c r="B49" s="6"/>
      <c r="C49" s="3"/>
      <c r="D49" s="6"/>
    </row>
    <row r="50" spans="1:4">
      <c r="A50" s="7"/>
      <c r="B50" s="7"/>
      <c r="C50" s="7"/>
      <c r="D50" s="7"/>
    </row>
    <row r="51" spans="1:4">
      <c r="A51" s="7"/>
      <c r="B51" s="7"/>
      <c r="C51" s="7"/>
      <c r="D51" s="7"/>
    </row>
    <row r="52" spans="1:4">
      <c r="A52" s="7"/>
      <c r="B52" s="7"/>
      <c r="C52" s="7"/>
      <c r="D52" s="7"/>
    </row>
    <row r="53" spans="1:4">
      <c r="A53" s="7"/>
      <c r="B53" s="7"/>
      <c r="C53" s="7"/>
      <c r="D53" s="7"/>
    </row>
    <row r="54" spans="1:4">
      <c r="A54" s="4"/>
      <c r="B54" s="4"/>
      <c r="C54" s="1"/>
      <c r="D54" s="4"/>
    </row>
    <row r="55" spans="1:4">
      <c r="A55" s="5"/>
      <c r="B55" s="5"/>
      <c r="C55" s="2"/>
      <c r="D55" s="5"/>
    </row>
    <row r="56" spans="1:4">
      <c r="A56" s="6"/>
      <c r="B56" s="6"/>
      <c r="C56" s="3"/>
      <c r="D56" s="6"/>
    </row>
    <row r="57" spans="1:4">
      <c r="A57" s="7"/>
      <c r="B57" s="7"/>
      <c r="C57" s="7"/>
      <c r="D57" s="7"/>
    </row>
    <row r="58" spans="1:4">
      <c r="A58" s="7"/>
      <c r="B58" s="7"/>
      <c r="C58" s="7"/>
      <c r="D58" s="7"/>
    </row>
    <row r="59" spans="1:4">
      <c r="A59" s="7"/>
      <c r="B59" s="7"/>
      <c r="C59" s="7"/>
      <c r="D59" s="7"/>
    </row>
    <row r="60" spans="1:4">
      <c r="A60" s="7"/>
      <c r="B60" s="7"/>
      <c r="C60" s="7"/>
      <c r="D60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5:D64"/>
  <sheetViews>
    <sheetView workbookViewId="0">
      <selection activeCell="F15" sqref="F15"/>
    </sheetView>
  </sheetViews>
  <sheetFormatPr defaultRowHeight="15"/>
  <cols>
    <col min="1" max="1" width="22.5703125" customWidth="1"/>
    <col min="2" max="2" width="29.140625" customWidth="1"/>
    <col min="3" max="3" width="31.42578125" customWidth="1"/>
    <col min="4" max="4" width="27.42578125" customWidth="1"/>
  </cols>
  <sheetData>
    <row r="5" spans="1:4">
      <c r="B5" t="s">
        <v>0</v>
      </c>
    </row>
    <row r="7" spans="1:4">
      <c r="A7" s="9"/>
      <c r="B7" s="4"/>
      <c r="C7" s="1"/>
      <c r="D7" s="4"/>
    </row>
    <row r="8" spans="1:4">
      <c r="A8" s="10"/>
      <c r="B8" s="5"/>
      <c r="C8" s="2"/>
      <c r="D8" s="5"/>
    </row>
    <row r="9" spans="1:4">
      <c r="A9" s="11"/>
      <c r="B9" s="6"/>
      <c r="C9" s="3"/>
      <c r="D9" s="6"/>
    </row>
    <row r="10" spans="1:4">
      <c r="A10" s="8"/>
      <c r="B10" s="7"/>
      <c r="C10" s="7"/>
      <c r="D10" s="7"/>
    </row>
    <row r="11" spans="1:4">
      <c r="A11" s="7"/>
      <c r="B11" s="7"/>
      <c r="C11" s="7"/>
      <c r="D11" s="7"/>
    </row>
    <row r="12" spans="1:4">
      <c r="A12" s="7"/>
      <c r="B12" s="7"/>
      <c r="C12" s="7"/>
      <c r="D12" s="7"/>
    </row>
    <row r="13" spans="1:4">
      <c r="A13" s="7"/>
      <c r="B13" s="7"/>
      <c r="C13" s="7"/>
      <c r="D13" s="7"/>
    </row>
    <row r="14" spans="1:4">
      <c r="A14" s="7"/>
      <c r="B14" s="7"/>
      <c r="C14" s="7"/>
      <c r="D14" s="7"/>
    </row>
    <row r="15" spans="1:4">
      <c r="A15" s="4"/>
      <c r="B15" s="4"/>
      <c r="C15" s="1"/>
      <c r="D15" s="4"/>
    </row>
    <row r="16" spans="1:4">
      <c r="A16" s="5"/>
      <c r="B16" s="5"/>
      <c r="C16" s="2"/>
      <c r="D16" s="5"/>
    </row>
    <row r="17" spans="1:4">
      <c r="A17" s="6"/>
      <c r="B17" s="6"/>
      <c r="C17" s="3"/>
      <c r="D17" s="6"/>
    </row>
    <row r="18" spans="1:4">
      <c r="A18" s="7"/>
      <c r="B18" s="7"/>
      <c r="C18" s="7"/>
      <c r="D18" s="7"/>
    </row>
    <row r="19" spans="1:4">
      <c r="A19" s="7"/>
      <c r="B19" s="7"/>
      <c r="C19" s="7"/>
      <c r="D19" s="7"/>
    </row>
    <row r="20" spans="1:4">
      <c r="A20" s="7"/>
      <c r="B20" s="7"/>
      <c r="C20" s="7"/>
      <c r="D20" s="7"/>
    </row>
    <row r="21" spans="1:4">
      <c r="A21" s="7"/>
      <c r="B21" s="7"/>
      <c r="C21" s="7"/>
      <c r="D21" s="7"/>
    </row>
    <row r="22" spans="1:4">
      <c r="A22" s="7"/>
      <c r="B22" s="7"/>
      <c r="C22" s="7"/>
      <c r="D22" s="7"/>
    </row>
    <row r="23" spans="1:4">
      <c r="A23" s="7"/>
      <c r="B23" s="7"/>
      <c r="C23" s="7"/>
      <c r="D23" s="7"/>
    </row>
    <row r="24" spans="1:4">
      <c r="A24" s="4"/>
      <c r="B24" s="4"/>
      <c r="C24" s="1"/>
      <c r="D24" s="4"/>
    </row>
    <row r="25" spans="1:4">
      <c r="A25" s="5"/>
      <c r="B25" s="5"/>
      <c r="C25" s="2"/>
      <c r="D25" s="5"/>
    </row>
    <row r="26" spans="1:4">
      <c r="A26" s="6"/>
      <c r="B26" s="6"/>
      <c r="C26" s="3"/>
      <c r="D26" s="6"/>
    </row>
    <row r="27" spans="1:4">
      <c r="A27" s="7"/>
      <c r="B27" s="7"/>
      <c r="C27" s="7"/>
      <c r="D27" s="7"/>
    </row>
    <row r="28" spans="1:4">
      <c r="A28" s="7"/>
      <c r="B28" s="7"/>
      <c r="C28" s="7"/>
      <c r="D28" s="7"/>
    </row>
    <row r="29" spans="1:4">
      <c r="A29" s="7"/>
      <c r="B29" s="7"/>
      <c r="C29" s="7"/>
      <c r="D29" s="7"/>
    </row>
    <row r="30" spans="1:4">
      <c r="A30" s="7"/>
      <c r="B30" s="7"/>
      <c r="C30" s="7"/>
      <c r="D30" s="7"/>
    </row>
    <row r="31" spans="1:4">
      <c r="A31" s="7"/>
      <c r="B31" s="7"/>
      <c r="C31" s="7"/>
      <c r="D31" s="7"/>
    </row>
    <row r="32" spans="1:4">
      <c r="A32" s="4"/>
      <c r="B32" s="4"/>
      <c r="C32" s="1"/>
      <c r="D32" s="4"/>
    </row>
    <row r="33" spans="1:4">
      <c r="A33" s="5"/>
      <c r="B33" s="5"/>
      <c r="C33" s="2"/>
      <c r="D33" s="5"/>
    </row>
    <row r="34" spans="1:4">
      <c r="A34" s="6"/>
      <c r="B34" s="6"/>
      <c r="C34" s="3"/>
      <c r="D34" s="6"/>
    </row>
    <row r="35" spans="1:4">
      <c r="A35" s="7"/>
      <c r="B35" s="7"/>
      <c r="C35" s="7"/>
      <c r="D35" s="7"/>
    </row>
    <row r="36" spans="1:4">
      <c r="A36" s="7"/>
      <c r="B36" s="7"/>
      <c r="C36" s="7"/>
      <c r="D36" s="7"/>
    </row>
    <row r="37" spans="1:4">
      <c r="A37" s="7"/>
      <c r="B37" s="7"/>
      <c r="C37" s="7"/>
      <c r="D37" s="7"/>
    </row>
    <row r="38" spans="1:4">
      <c r="A38" s="7"/>
      <c r="B38" s="7"/>
      <c r="C38" s="7"/>
      <c r="D38" s="7"/>
    </row>
    <row r="39" spans="1:4">
      <c r="A39" s="7"/>
      <c r="B39" s="7"/>
      <c r="C39" s="7"/>
      <c r="D39" s="7"/>
    </row>
    <row r="40" spans="1:4">
      <c r="A40" s="7"/>
      <c r="B40" s="7"/>
      <c r="C40" s="7"/>
      <c r="D40" s="7"/>
    </row>
    <row r="41" spans="1:4">
      <c r="A41" s="4"/>
      <c r="B41" s="4"/>
      <c r="C41" s="1"/>
      <c r="D41" s="4"/>
    </row>
    <row r="42" spans="1:4">
      <c r="A42" s="5"/>
      <c r="B42" s="5"/>
      <c r="C42" s="2"/>
      <c r="D42" s="5"/>
    </row>
    <row r="43" spans="1:4">
      <c r="A43" s="6"/>
      <c r="B43" s="6"/>
      <c r="C43" s="3"/>
      <c r="D43" s="6"/>
    </row>
    <row r="44" spans="1:4">
      <c r="A44" s="7"/>
      <c r="B44" s="7"/>
      <c r="C44" s="7"/>
      <c r="D44" s="7"/>
    </row>
    <row r="45" spans="1:4">
      <c r="A45" s="7"/>
      <c r="B45" s="7"/>
      <c r="C45" s="7"/>
      <c r="D45" s="7"/>
    </row>
    <row r="46" spans="1:4">
      <c r="A46" s="7"/>
      <c r="B46" s="7"/>
      <c r="C46" s="7"/>
      <c r="D46" s="7"/>
    </row>
    <row r="47" spans="1:4">
      <c r="A47" s="7"/>
      <c r="B47" s="7"/>
      <c r="C47" s="7"/>
      <c r="D47" s="7"/>
    </row>
    <row r="48" spans="1:4">
      <c r="A48" s="7"/>
      <c r="B48" s="7"/>
      <c r="C48" s="7"/>
      <c r="D48" s="7"/>
    </row>
    <row r="49" spans="1:4">
      <c r="A49" s="7"/>
      <c r="B49" s="7"/>
      <c r="C49" s="7"/>
      <c r="D49" s="7"/>
    </row>
    <row r="50" spans="1:4">
      <c r="A50" s="4"/>
      <c r="B50" s="4"/>
      <c r="C50" s="1"/>
      <c r="D50" s="4"/>
    </row>
    <row r="51" spans="1:4">
      <c r="A51" s="5"/>
      <c r="B51" s="5"/>
      <c r="C51" s="2"/>
      <c r="D51" s="5"/>
    </row>
    <row r="52" spans="1:4">
      <c r="A52" s="6"/>
      <c r="B52" s="6"/>
      <c r="C52" s="3"/>
      <c r="D52" s="6"/>
    </row>
    <row r="53" spans="1:4">
      <c r="A53" s="7"/>
      <c r="B53" s="7"/>
      <c r="C53" s="7"/>
      <c r="D53" s="7"/>
    </row>
    <row r="54" spans="1:4">
      <c r="A54" s="7"/>
      <c r="B54" s="7"/>
      <c r="C54" s="7"/>
      <c r="D54" s="7"/>
    </row>
    <row r="55" spans="1:4">
      <c r="A55" s="7"/>
      <c r="B55" s="7"/>
      <c r="C55" s="7"/>
      <c r="D55" s="7"/>
    </row>
    <row r="56" spans="1:4">
      <c r="A56" s="7"/>
      <c r="B56" s="7"/>
      <c r="C56" s="7"/>
      <c r="D56" s="7"/>
    </row>
    <row r="57" spans="1:4">
      <c r="A57" s="7"/>
      <c r="B57" s="7"/>
      <c r="C57" s="7"/>
      <c r="D57" s="7"/>
    </row>
    <row r="58" spans="1:4">
      <c r="A58" s="4"/>
      <c r="B58" s="4"/>
      <c r="C58" s="1"/>
      <c r="D58" s="4"/>
    </row>
    <row r="59" spans="1:4">
      <c r="A59" s="5"/>
      <c r="B59" s="5"/>
      <c r="C59" s="2"/>
      <c r="D59" s="5"/>
    </row>
    <row r="60" spans="1:4">
      <c r="A60" s="6"/>
      <c r="B60" s="6"/>
      <c r="C60" s="3"/>
      <c r="D60" s="6"/>
    </row>
    <row r="61" spans="1:4">
      <c r="A61" s="7"/>
      <c r="B61" s="7"/>
      <c r="C61" s="7"/>
      <c r="D61" s="7"/>
    </row>
    <row r="62" spans="1:4">
      <c r="A62" s="7"/>
      <c r="B62" s="7"/>
      <c r="C62" s="7"/>
      <c r="D62" s="7"/>
    </row>
    <row r="63" spans="1:4">
      <c r="A63" s="7"/>
      <c r="B63" s="7"/>
      <c r="C63" s="7"/>
      <c r="D63" s="7"/>
    </row>
    <row r="64" spans="1:4">
      <c r="A64" s="7"/>
      <c r="B64" s="7"/>
      <c r="C64" s="7"/>
      <c r="D6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I74"/>
  <sheetViews>
    <sheetView zoomScaleNormal="100" workbookViewId="0">
      <pane ySplit="3" topLeftCell="A4" activePane="bottomLeft" state="frozen"/>
      <selection pane="bottomLeft" activeCell="B84" sqref="B83:B84"/>
    </sheetView>
  </sheetViews>
  <sheetFormatPr defaultRowHeight="15"/>
  <cols>
    <col min="1" max="1" width="21.140625" style="40" customWidth="1"/>
    <col min="2" max="2" width="24.85546875" style="26" customWidth="1"/>
    <col min="3" max="3" width="33.85546875" style="20" customWidth="1"/>
    <col min="4" max="4" width="17.85546875" style="20" customWidth="1"/>
    <col min="5" max="5" width="22.7109375" style="72" customWidth="1"/>
    <col min="6" max="6" width="0" style="20" hidden="1" customWidth="1"/>
    <col min="7" max="7" width="11.42578125" style="20" hidden="1" customWidth="1"/>
    <col min="8" max="16384" width="9.140625" style="20"/>
  </cols>
  <sheetData>
    <row r="1" spans="1:9" ht="16.5" thickBot="1">
      <c r="B1" s="155" t="s">
        <v>0</v>
      </c>
      <c r="C1" s="155"/>
      <c r="D1" s="155"/>
      <c r="E1" s="72" t="s">
        <v>30</v>
      </c>
    </row>
    <row r="2" spans="1:9" ht="15.75">
      <c r="A2" s="41"/>
      <c r="B2" s="24" t="s">
        <v>19</v>
      </c>
      <c r="C2" s="156" t="s">
        <v>20</v>
      </c>
      <c r="D2" s="156"/>
      <c r="E2" s="29"/>
    </row>
    <row r="3" spans="1:9" s="17" customFormat="1" ht="29.25" customHeight="1" thickBot="1">
      <c r="A3" s="104">
        <v>13743.65</v>
      </c>
      <c r="B3" s="105">
        <f>B7+B11+B15+B20+B26+B32+B41+B47+B53+B59+B65+B71</f>
        <v>3900</v>
      </c>
      <c r="C3" s="157">
        <f>D7+D11+D15+D20+D26+D32+D41+D47+D53+D59+D65+D71</f>
        <v>195</v>
      </c>
      <c r="D3" s="158"/>
      <c r="E3" s="106">
        <f>A3+B3-C3</f>
        <v>17448.650000000001</v>
      </c>
      <c r="F3" s="17">
        <f>E67</f>
        <v>17448.650000000001</v>
      </c>
      <c r="G3" s="17">
        <f>F3-E3</f>
        <v>0</v>
      </c>
      <c r="H3" s="17">
        <f>E67</f>
        <v>17448.650000000001</v>
      </c>
      <c r="I3" s="17">
        <f>E3-H3</f>
        <v>0</v>
      </c>
    </row>
    <row r="4" spans="1:9" s="27" customFormat="1" ht="30">
      <c r="A4" s="36" t="s">
        <v>38</v>
      </c>
      <c r="B4" s="28" t="s">
        <v>1</v>
      </c>
      <c r="C4" s="164" t="s">
        <v>2</v>
      </c>
      <c r="D4" s="164"/>
      <c r="E4" s="29" t="s">
        <v>39</v>
      </c>
    </row>
    <row r="5" spans="1:9">
      <c r="A5" s="144">
        <f>A3</f>
        <v>13743.65</v>
      </c>
      <c r="B5" s="19"/>
      <c r="C5" s="19" t="s">
        <v>41</v>
      </c>
      <c r="D5" s="19">
        <f>B7*0.05</f>
        <v>95</v>
      </c>
      <c r="E5" s="147">
        <f>A5+B7-D7</f>
        <v>15548.65</v>
      </c>
    </row>
    <row r="6" spans="1:9">
      <c r="A6" s="145"/>
      <c r="B6" s="25"/>
      <c r="C6" s="19"/>
      <c r="D6" s="19"/>
      <c r="E6" s="148"/>
    </row>
    <row r="7" spans="1:9" ht="15.75" thickBot="1">
      <c r="A7" s="146"/>
      <c r="B7" s="34">
        <v>1900</v>
      </c>
      <c r="C7" s="35" t="s">
        <v>21</v>
      </c>
      <c r="D7" s="35">
        <f>SUM(D5:D6)</f>
        <v>95</v>
      </c>
      <c r="E7" s="149"/>
    </row>
    <row r="8" spans="1:9" s="33" customFormat="1" ht="28.5">
      <c r="A8" s="36" t="s">
        <v>39</v>
      </c>
      <c r="B8" s="37" t="s">
        <v>1</v>
      </c>
      <c r="C8" s="165" t="s">
        <v>2</v>
      </c>
      <c r="D8" s="165"/>
      <c r="E8" s="29" t="s">
        <v>40</v>
      </c>
    </row>
    <row r="9" spans="1:9">
      <c r="A9" s="144">
        <f>E5</f>
        <v>15548.65</v>
      </c>
      <c r="B9" s="19"/>
      <c r="C9" s="19" t="s">
        <v>41</v>
      </c>
      <c r="D9" s="19">
        <f>B11*0.05</f>
        <v>100</v>
      </c>
      <c r="E9" s="147">
        <f>A9+B11-D11</f>
        <v>17448.650000000001</v>
      </c>
    </row>
    <row r="10" spans="1:9">
      <c r="A10" s="145"/>
      <c r="B10" s="25"/>
      <c r="C10" s="19"/>
      <c r="D10" s="19"/>
      <c r="E10" s="148"/>
    </row>
    <row r="11" spans="1:9" ht="15.75" thickBot="1">
      <c r="A11" s="146"/>
      <c r="B11" s="30">
        <v>2000</v>
      </c>
      <c r="C11" s="31" t="s">
        <v>17</v>
      </c>
      <c r="D11" s="31">
        <f>SUM(D9:D10)</f>
        <v>100</v>
      </c>
      <c r="E11" s="149"/>
    </row>
    <row r="12" spans="1:9" s="32" customFormat="1" ht="28.5" hidden="1">
      <c r="A12" s="41" t="s">
        <v>5</v>
      </c>
      <c r="B12" s="42" t="s">
        <v>1</v>
      </c>
      <c r="C12" s="43" t="s">
        <v>2</v>
      </c>
      <c r="D12" s="43"/>
      <c r="E12" s="29" t="s">
        <v>6</v>
      </c>
    </row>
    <row r="13" spans="1:9" hidden="1">
      <c r="A13" s="144">
        <f>E9</f>
        <v>17448.650000000001</v>
      </c>
      <c r="B13" s="19"/>
      <c r="C13" s="19"/>
      <c r="D13" s="19"/>
      <c r="E13" s="147">
        <f>A13+B15-D15</f>
        <v>17448.650000000001</v>
      </c>
    </row>
    <row r="14" spans="1:9" hidden="1">
      <c r="A14" s="145"/>
      <c r="B14" s="25"/>
      <c r="C14" s="19"/>
      <c r="D14" s="19"/>
      <c r="E14" s="148"/>
    </row>
    <row r="15" spans="1:9" ht="15.75" hidden="1" thickBot="1">
      <c r="A15" s="145"/>
      <c r="B15" s="34"/>
      <c r="C15" s="35" t="s">
        <v>21</v>
      </c>
      <c r="D15" s="35">
        <f>SUM(D13:D14)</f>
        <v>0</v>
      </c>
      <c r="E15" s="149"/>
    </row>
    <row r="16" spans="1:9" ht="30" hidden="1">
      <c r="A16" s="41" t="s">
        <v>6</v>
      </c>
      <c r="B16" s="38" t="s">
        <v>1</v>
      </c>
      <c r="C16" s="39" t="s">
        <v>2</v>
      </c>
      <c r="D16" s="39"/>
      <c r="E16" s="29" t="s">
        <v>7</v>
      </c>
    </row>
    <row r="17" spans="1:5" hidden="1">
      <c r="A17" s="166">
        <f>E13</f>
        <v>17448.650000000001</v>
      </c>
      <c r="B17" s="19"/>
      <c r="C17" s="19" t="s">
        <v>16</v>
      </c>
      <c r="D17" s="19">
        <f>B20*0.05</f>
        <v>0</v>
      </c>
      <c r="E17" s="147">
        <f>A17+B20-D20</f>
        <v>17448.650000000001</v>
      </c>
    </row>
    <row r="18" spans="1:5" hidden="1">
      <c r="A18" s="166"/>
      <c r="B18" s="25"/>
      <c r="C18" s="19"/>
      <c r="D18" s="19"/>
      <c r="E18" s="148"/>
    </row>
    <row r="19" spans="1:5" hidden="1">
      <c r="A19" s="166"/>
      <c r="B19" s="25"/>
      <c r="C19" s="19"/>
      <c r="D19" s="19"/>
      <c r="E19" s="148"/>
    </row>
    <row r="20" spans="1:5" ht="15.75" hidden="1" thickBot="1">
      <c r="A20" s="167"/>
      <c r="B20" s="30"/>
      <c r="C20" s="31" t="s">
        <v>17</v>
      </c>
      <c r="D20" s="31">
        <f>SUM(D17:D19)</f>
        <v>0</v>
      </c>
      <c r="E20" s="149"/>
    </row>
    <row r="21" spans="1:5" s="17" customFormat="1" ht="33.75" hidden="1" customHeight="1">
      <c r="A21" s="23" t="s">
        <v>7</v>
      </c>
      <c r="B21" s="44" t="s">
        <v>1</v>
      </c>
      <c r="C21" s="45" t="s">
        <v>2</v>
      </c>
      <c r="D21" s="46"/>
      <c r="E21" s="47" t="s">
        <v>10</v>
      </c>
    </row>
    <row r="22" spans="1:5" hidden="1">
      <c r="A22" s="144">
        <f>E17</f>
        <v>17448.650000000001</v>
      </c>
      <c r="B22" s="18"/>
      <c r="C22" s="19"/>
      <c r="D22" s="19"/>
      <c r="E22" s="147">
        <f>A22+B26-D26</f>
        <v>17448.650000000001</v>
      </c>
    </row>
    <row r="23" spans="1:5" hidden="1">
      <c r="A23" s="145"/>
      <c r="B23" s="18"/>
      <c r="C23" s="19"/>
      <c r="D23" s="19"/>
      <c r="E23" s="148"/>
    </row>
    <row r="24" spans="1:5" hidden="1">
      <c r="A24" s="145"/>
      <c r="B24" s="18"/>
      <c r="C24" s="19"/>
      <c r="D24" s="19"/>
      <c r="E24" s="148"/>
    </row>
    <row r="25" spans="1:5" hidden="1">
      <c r="A25" s="145"/>
      <c r="B25" s="18"/>
      <c r="C25" s="19"/>
      <c r="D25" s="19"/>
      <c r="E25" s="148"/>
    </row>
    <row r="26" spans="1:5" ht="15.75" hidden="1" thickBot="1">
      <c r="A26" s="146"/>
      <c r="B26" s="21"/>
      <c r="C26" s="22" t="s">
        <v>17</v>
      </c>
      <c r="D26" s="22">
        <f>SUM(D22:D25)</f>
        <v>0</v>
      </c>
      <c r="E26" s="149"/>
    </row>
    <row r="27" spans="1:5" s="17" customFormat="1" ht="33.75" hidden="1" customHeight="1">
      <c r="A27" s="12" t="s">
        <v>10</v>
      </c>
      <c r="B27" s="13" t="s">
        <v>1</v>
      </c>
      <c r="C27" s="14" t="s">
        <v>2</v>
      </c>
      <c r="D27" s="15"/>
      <c r="E27" s="16" t="s">
        <v>11</v>
      </c>
    </row>
    <row r="28" spans="1:5" hidden="1">
      <c r="A28" s="144">
        <f>E22</f>
        <v>17448.650000000001</v>
      </c>
      <c r="B28" s="18"/>
      <c r="C28" s="19"/>
      <c r="D28" s="19"/>
      <c r="E28" s="147">
        <f>A28+B32-D32</f>
        <v>17448.650000000001</v>
      </c>
    </row>
    <row r="29" spans="1:5" hidden="1">
      <c r="A29" s="145"/>
      <c r="B29" s="18"/>
      <c r="C29" s="19"/>
      <c r="D29" s="19"/>
      <c r="E29" s="148"/>
    </row>
    <row r="30" spans="1:5" hidden="1">
      <c r="A30" s="145"/>
      <c r="B30" s="18"/>
      <c r="C30" s="19"/>
      <c r="D30" s="19"/>
      <c r="E30" s="148"/>
    </row>
    <row r="31" spans="1:5" hidden="1">
      <c r="A31" s="145"/>
      <c r="B31" s="18"/>
      <c r="C31" s="19"/>
      <c r="D31" s="19"/>
      <c r="E31" s="148"/>
    </row>
    <row r="32" spans="1:5" ht="15.75" hidden="1" thickBot="1">
      <c r="A32" s="146"/>
      <c r="B32" s="21"/>
      <c r="C32" s="22" t="s">
        <v>17</v>
      </c>
      <c r="D32" s="22">
        <f>SUM(D28:D31)</f>
        <v>0</v>
      </c>
      <c r="E32" s="149"/>
    </row>
    <row r="33" spans="1:5" s="17" customFormat="1" ht="33.75" hidden="1" customHeight="1">
      <c r="A33" s="12" t="s">
        <v>11</v>
      </c>
      <c r="B33" s="13" t="s">
        <v>1</v>
      </c>
      <c r="C33" s="14" t="s">
        <v>2</v>
      </c>
      <c r="D33" s="15"/>
      <c r="E33" s="16" t="s">
        <v>23</v>
      </c>
    </row>
    <row r="34" spans="1:5" hidden="1">
      <c r="A34" s="144">
        <f>E28</f>
        <v>17448.650000000001</v>
      </c>
      <c r="B34" s="18"/>
      <c r="C34" s="19"/>
      <c r="D34" s="19"/>
      <c r="E34" s="147">
        <f>A34+B41-D41</f>
        <v>17448.650000000001</v>
      </c>
    </row>
    <row r="35" spans="1:5" hidden="1">
      <c r="A35" s="145"/>
      <c r="B35" s="18"/>
      <c r="C35" s="19"/>
      <c r="D35" s="19"/>
      <c r="E35" s="148"/>
    </row>
    <row r="36" spans="1:5" hidden="1">
      <c r="A36" s="145"/>
      <c r="B36" s="18"/>
      <c r="C36" s="19"/>
      <c r="D36" s="19"/>
      <c r="E36" s="148"/>
    </row>
    <row r="37" spans="1:5" hidden="1">
      <c r="A37" s="145"/>
      <c r="B37" s="18"/>
      <c r="C37" s="19"/>
      <c r="D37" s="19"/>
      <c r="E37" s="148"/>
    </row>
    <row r="38" spans="1:5" hidden="1">
      <c r="A38" s="145"/>
      <c r="B38" s="18"/>
      <c r="C38" s="19"/>
      <c r="D38" s="19"/>
      <c r="E38" s="148"/>
    </row>
    <row r="39" spans="1:5" hidden="1">
      <c r="A39" s="145"/>
      <c r="B39" s="18"/>
      <c r="C39" s="19"/>
      <c r="D39" s="19"/>
      <c r="E39" s="148"/>
    </row>
    <row r="40" spans="1:5" hidden="1">
      <c r="A40" s="145"/>
      <c r="B40" s="18"/>
      <c r="C40" s="19"/>
      <c r="D40" s="19"/>
      <c r="E40" s="148"/>
    </row>
    <row r="41" spans="1:5" ht="15.75" hidden="1" thickBot="1">
      <c r="A41" s="146"/>
      <c r="B41" s="21"/>
      <c r="C41" s="22" t="s">
        <v>17</v>
      </c>
      <c r="D41" s="22">
        <f>SUM(D34:D40)</f>
        <v>0</v>
      </c>
      <c r="E41" s="149"/>
    </row>
    <row r="42" spans="1:5" s="17" customFormat="1" ht="33.75" hidden="1" customHeight="1">
      <c r="A42" s="71" t="s">
        <v>23</v>
      </c>
      <c r="B42" s="44" t="s">
        <v>1</v>
      </c>
      <c r="C42" s="45" t="s">
        <v>2</v>
      </c>
      <c r="D42" s="46"/>
      <c r="E42" s="47" t="s">
        <v>24</v>
      </c>
    </row>
    <row r="43" spans="1:5" hidden="1">
      <c r="A43" s="144">
        <f>E34</f>
        <v>17448.650000000001</v>
      </c>
      <c r="B43" s="18"/>
      <c r="C43" s="19"/>
      <c r="D43" s="19"/>
      <c r="E43" s="147">
        <f>A43+B47-D47</f>
        <v>17448.650000000001</v>
      </c>
    </row>
    <row r="44" spans="1:5" hidden="1">
      <c r="A44" s="145"/>
      <c r="B44" s="18"/>
      <c r="C44" s="19"/>
      <c r="D44" s="19"/>
      <c r="E44" s="148"/>
    </row>
    <row r="45" spans="1:5" hidden="1">
      <c r="A45" s="145"/>
      <c r="B45" s="18"/>
      <c r="C45" s="19"/>
      <c r="D45" s="19"/>
      <c r="E45" s="148"/>
    </row>
    <row r="46" spans="1:5" hidden="1">
      <c r="A46" s="145"/>
      <c r="B46" s="18"/>
      <c r="C46" s="19"/>
      <c r="D46" s="19"/>
      <c r="E46" s="148"/>
    </row>
    <row r="47" spans="1:5" ht="15.75" hidden="1" thickBot="1">
      <c r="A47" s="146"/>
      <c r="B47" s="21"/>
      <c r="C47" s="22" t="s">
        <v>17</v>
      </c>
      <c r="D47" s="22">
        <f>SUM(D43:D46)</f>
        <v>0</v>
      </c>
      <c r="E47" s="149"/>
    </row>
    <row r="48" spans="1:5" s="17" customFormat="1" ht="33.75" hidden="1" customHeight="1">
      <c r="A48" s="12" t="s">
        <v>24</v>
      </c>
      <c r="B48" s="13" t="s">
        <v>1</v>
      </c>
      <c r="C48" s="14" t="s">
        <v>2</v>
      </c>
      <c r="D48" s="15"/>
      <c r="E48" s="16" t="s">
        <v>25</v>
      </c>
    </row>
    <row r="49" spans="1:5" hidden="1">
      <c r="A49" s="144">
        <f>E43</f>
        <v>17448.650000000001</v>
      </c>
      <c r="B49" s="18"/>
      <c r="C49" s="19"/>
      <c r="D49" s="19"/>
      <c r="E49" s="147">
        <f>A49+B53-D53</f>
        <v>17448.650000000001</v>
      </c>
    </row>
    <row r="50" spans="1:5" hidden="1">
      <c r="A50" s="145"/>
      <c r="B50" s="18"/>
      <c r="C50" s="19"/>
      <c r="D50" s="19"/>
      <c r="E50" s="148"/>
    </row>
    <row r="51" spans="1:5" hidden="1">
      <c r="A51" s="145"/>
      <c r="B51" s="18"/>
      <c r="C51" s="19"/>
      <c r="D51" s="19"/>
      <c r="E51" s="148"/>
    </row>
    <row r="52" spans="1:5" hidden="1">
      <c r="A52" s="145"/>
      <c r="B52" s="18"/>
      <c r="C52" s="19"/>
      <c r="D52" s="19"/>
      <c r="E52" s="148"/>
    </row>
    <row r="53" spans="1:5" ht="15.75" hidden="1" thickBot="1">
      <c r="A53" s="146"/>
      <c r="B53" s="21"/>
      <c r="C53" s="22" t="s">
        <v>17</v>
      </c>
      <c r="D53" s="22">
        <f>SUM(D49:D52)</f>
        <v>0</v>
      </c>
      <c r="E53" s="149"/>
    </row>
    <row r="54" spans="1:5" s="17" customFormat="1" ht="33.75" hidden="1" customHeight="1">
      <c r="A54" s="12" t="s">
        <v>25</v>
      </c>
      <c r="B54" s="13" t="s">
        <v>1</v>
      </c>
      <c r="C54" s="14" t="s">
        <v>2</v>
      </c>
      <c r="D54" s="15"/>
      <c r="E54" s="16" t="s">
        <v>26</v>
      </c>
    </row>
    <row r="55" spans="1:5" hidden="1">
      <c r="A55" s="144">
        <f>E49</f>
        <v>17448.650000000001</v>
      </c>
      <c r="B55" s="18"/>
      <c r="C55" s="19"/>
      <c r="D55" s="19"/>
      <c r="E55" s="147">
        <f>A55+B59-D59</f>
        <v>17448.650000000001</v>
      </c>
    </row>
    <row r="56" spans="1:5" hidden="1">
      <c r="A56" s="145"/>
      <c r="B56" s="18"/>
      <c r="C56" s="19"/>
      <c r="D56" s="19"/>
      <c r="E56" s="148"/>
    </row>
    <row r="57" spans="1:5" hidden="1">
      <c r="A57" s="145"/>
      <c r="B57" s="18"/>
      <c r="C57" s="19"/>
      <c r="D57" s="19"/>
      <c r="E57" s="148"/>
    </row>
    <row r="58" spans="1:5" hidden="1">
      <c r="A58" s="145"/>
      <c r="B58" s="18"/>
      <c r="C58" s="19"/>
      <c r="D58" s="19"/>
      <c r="E58" s="148"/>
    </row>
    <row r="59" spans="1:5" ht="15.75" hidden="1" thickBot="1">
      <c r="A59" s="146"/>
      <c r="B59" s="21"/>
      <c r="C59" s="22" t="s">
        <v>17</v>
      </c>
      <c r="D59" s="22">
        <f>SUM(D55:D58)</f>
        <v>0</v>
      </c>
      <c r="E59" s="149"/>
    </row>
    <row r="60" spans="1:5" s="17" customFormat="1" ht="33.75" hidden="1" customHeight="1">
      <c r="A60" s="12" t="s">
        <v>26</v>
      </c>
      <c r="B60" s="13" t="s">
        <v>1</v>
      </c>
      <c r="C60" s="14" t="s">
        <v>2</v>
      </c>
      <c r="D60" s="15"/>
      <c r="E60" s="16" t="s">
        <v>27</v>
      </c>
    </row>
    <row r="61" spans="1:5" hidden="1">
      <c r="A61" s="144">
        <f>E55</f>
        <v>17448.650000000001</v>
      </c>
      <c r="B61" s="18"/>
      <c r="C61" s="19"/>
      <c r="D61" s="19"/>
      <c r="E61" s="147">
        <f>A61+B65-D65</f>
        <v>17448.650000000001</v>
      </c>
    </row>
    <row r="62" spans="1:5" hidden="1">
      <c r="A62" s="145"/>
      <c r="B62" s="18"/>
      <c r="C62" s="19"/>
      <c r="D62" s="19"/>
      <c r="E62" s="148"/>
    </row>
    <row r="63" spans="1:5" hidden="1">
      <c r="A63" s="145"/>
      <c r="B63" s="18"/>
      <c r="C63" s="19"/>
      <c r="D63" s="19"/>
      <c r="E63" s="148"/>
    </row>
    <row r="64" spans="1:5" hidden="1">
      <c r="A64" s="145"/>
      <c r="B64" s="18"/>
      <c r="C64" s="19"/>
      <c r="D64" s="19"/>
      <c r="E64" s="148"/>
    </row>
    <row r="65" spans="1:5" ht="15.75" hidden="1" thickBot="1">
      <c r="A65" s="146"/>
      <c r="B65" s="21"/>
      <c r="C65" s="22" t="s">
        <v>17</v>
      </c>
      <c r="D65" s="22">
        <f>SUM(D61:D64)</f>
        <v>0</v>
      </c>
      <c r="E65" s="149"/>
    </row>
    <row r="66" spans="1:5" s="17" customFormat="1" ht="33.75" hidden="1" customHeight="1">
      <c r="A66" s="12" t="s">
        <v>27</v>
      </c>
      <c r="B66" s="13" t="s">
        <v>1</v>
      </c>
      <c r="C66" s="14" t="s">
        <v>2</v>
      </c>
      <c r="D66" s="15"/>
      <c r="E66" s="16" t="s">
        <v>28</v>
      </c>
    </row>
    <row r="67" spans="1:5" hidden="1">
      <c r="A67" s="144">
        <f>E61</f>
        <v>17448.650000000001</v>
      </c>
      <c r="B67" s="18"/>
      <c r="C67" s="19"/>
      <c r="D67" s="19"/>
      <c r="E67" s="147">
        <f>A67+B71-D71</f>
        <v>17448.650000000001</v>
      </c>
    </row>
    <row r="68" spans="1:5" hidden="1">
      <c r="A68" s="145"/>
      <c r="B68" s="18"/>
      <c r="C68" s="19"/>
      <c r="D68" s="19"/>
      <c r="E68" s="148"/>
    </row>
    <row r="69" spans="1:5" hidden="1">
      <c r="A69" s="145"/>
      <c r="B69" s="18"/>
      <c r="C69" s="19"/>
      <c r="D69" s="19"/>
      <c r="E69" s="148"/>
    </row>
    <row r="70" spans="1:5" hidden="1">
      <c r="A70" s="145"/>
      <c r="B70" s="18"/>
      <c r="C70" s="19"/>
      <c r="D70" s="19"/>
      <c r="E70" s="148"/>
    </row>
    <row r="71" spans="1:5" ht="15.75" hidden="1" thickBot="1">
      <c r="A71" s="146"/>
      <c r="B71" s="21"/>
      <c r="C71" s="22" t="s">
        <v>17</v>
      </c>
      <c r="D71" s="22">
        <f>SUM(D67:D70)</f>
        <v>0</v>
      </c>
      <c r="E71" s="149"/>
    </row>
    <row r="72" spans="1:5" hidden="1">
      <c r="A72" s="44"/>
      <c r="B72" s="76"/>
      <c r="C72" s="77"/>
      <c r="D72" s="77"/>
      <c r="E72" s="44"/>
    </row>
    <row r="73" spans="1:5" hidden="1"/>
    <row r="74" spans="1:5" hidden="1"/>
  </sheetData>
  <mergeCells count="29">
    <mergeCell ref="A61:A65"/>
    <mergeCell ref="E61:E65"/>
    <mergeCell ref="A67:A71"/>
    <mergeCell ref="E67:E71"/>
    <mergeCell ref="A43:A47"/>
    <mergeCell ref="E43:E47"/>
    <mergeCell ref="A49:A53"/>
    <mergeCell ref="E49:E53"/>
    <mergeCell ref="A55:A59"/>
    <mergeCell ref="E55:E59"/>
    <mergeCell ref="E5:E7"/>
    <mergeCell ref="A34:A41"/>
    <mergeCell ref="E34:E41"/>
    <mergeCell ref="E9:E11"/>
    <mergeCell ref="A22:A26"/>
    <mergeCell ref="A28:A32"/>
    <mergeCell ref="E28:E32"/>
    <mergeCell ref="A5:A7"/>
    <mergeCell ref="A9:A11"/>
    <mergeCell ref="A13:A15"/>
    <mergeCell ref="A17:A20"/>
    <mergeCell ref="E17:E20"/>
    <mergeCell ref="E22:E26"/>
    <mergeCell ref="E13:E15"/>
    <mergeCell ref="B1:D1"/>
    <mergeCell ref="C2:D2"/>
    <mergeCell ref="C3:D3"/>
    <mergeCell ref="C4:D4"/>
    <mergeCell ref="C8:D8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G76"/>
  <sheetViews>
    <sheetView workbookViewId="0">
      <pane ySplit="4" topLeftCell="A5" activePane="bottomLeft" state="frozen"/>
      <selection pane="bottomLeft" activeCell="B85" sqref="B85"/>
    </sheetView>
  </sheetViews>
  <sheetFormatPr defaultRowHeight="15"/>
  <cols>
    <col min="1" max="1" width="19.5703125" style="48" customWidth="1"/>
    <col min="2" max="2" width="22.140625" customWidth="1"/>
    <col min="3" max="3" width="27.28515625" customWidth="1"/>
    <col min="4" max="4" width="17.28515625" style="48" customWidth="1"/>
    <col min="5" max="5" width="19.28515625" style="48" customWidth="1"/>
  </cols>
  <sheetData>
    <row r="1" spans="1:7" ht="15.75">
      <c r="A1" s="99"/>
      <c r="B1" s="155" t="s">
        <v>0</v>
      </c>
      <c r="C1" s="155"/>
      <c r="D1" s="155"/>
      <c r="E1" s="72" t="s">
        <v>31</v>
      </c>
    </row>
    <row r="2" spans="1:7" ht="16.5" thickBot="1">
      <c r="A2" s="99"/>
      <c r="B2" s="93"/>
      <c r="C2" s="93"/>
      <c r="D2" s="93"/>
      <c r="E2" s="72"/>
    </row>
    <row r="3" spans="1:7" s="17" customFormat="1" ht="22.5" customHeight="1">
      <c r="A3" s="133"/>
      <c r="B3" s="114" t="s">
        <v>19</v>
      </c>
      <c r="C3" s="176" t="s">
        <v>20</v>
      </c>
      <c r="D3" s="176"/>
      <c r="E3" s="115"/>
    </row>
    <row r="4" spans="1:7" s="20" customFormat="1" ht="26.25" customHeight="1" thickBot="1">
      <c r="A4" s="101">
        <v>1578.42</v>
      </c>
      <c r="B4" s="102">
        <f>B16+B22+B28+B34+B40+B46+B52+B58+B64+B70+B76+B10</f>
        <v>0</v>
      </c>
      <c r="C4" s="177">
        <f>D16+D22+D28+D34+D40+D46+D52+D58+D64+D70+D76+D10</f>
        <v>78.921000000000006</v>
      </c>
      <c r="D4" s="158"/>
      <c r="E4" s="103">
        <f>A4+B4-C4</f>
        <v>1499.499</v>
      </c>
      <c r="F4" s="100">
        <f>E72</f>
        <v>1499.499</v>
      </c>
      <c r="G4" s="100">
        <f>F4-E4</f>
        <v>0</v>
      </c>
    </row>
    <row r="5" spans="1:7" s="20" customFormat="1" ht="29.25" thickBot="1">
      <c r="A5" s="143" t="s">
        <v>38</v>
      </c>
      <c r="B5" s="44" t="s">
        <v>1</v>
      </c>
      <c r="C5" s="206" t="s">
        <v>2</v>
      </c>
      <c r="D5" s="207"/>
      <c r="E5" s="66" t="s">
        <v>39</v>
      </c>
    </row>
    <row r="6" spans="1:7" s="20" customFormat="1">
      <c r="A6" s="208">
        <f>A4</f>
        <v>1578.42</v>
      </c>
      <c r="B6" s="209"/>
      <c r="C6" s="39" t="s">
        <v>41</v>
      </c>
      <c r="D6" s="139">
        <f>A6*0.05</f>
        <v>78.921000000000006</v>
      </c>
      <c r="E6" s="210">
        <f>A6+B10-D10</f>
        <v>1499.499</v>
      </c>
    </row>
    <row r="7" spans="1:7" s="20" customFormat="1">
      <c r="A7" s="169"/>
      <c r="B7" s="18"/>
      <c r="C7" s="19"/>
      <c r="D7" s="60"/>
      <c r="E7" s="172"/>
    </row>
    <row r="8" spans="1:7" s="17" customFormat="1" ht="17.25" customHeight="1">
      <c r="A8" s="169"/>
      <c r="B8" s="18"/>
      <c r="C8" s="19"/>
      <c r="D8" s="60"/>
      <c r="E8" s="172"/>
    </row>
    <row r="9" spans="1:7" s="20" customFormat="1">
      <c r="A9" s="169"/>
      <c r="B9" s="18"/>
      <c r="C9" s="19"/>
      <c r="D9" s="60"/>
      <c r="E9" s="172"/>
    </row>
    <row r="10" spans="1:7" s="20" customFormat="1" ht="15.75" thickBot="1">
      <c r="A10" s="170"/>
      <c r="B10" s="21"/>
      <c r="C10" s="22" t="s">
        <v>17</v>
      </c>
      <c r="D10" s="61">
        <f>SUM(D6:D9)</f>
        <v>78.921000000000006</v>
      </c>
      <c r="E10" s="173"/>
    </row>
    <row r="11" spans="1:7" s="20" customFormat="1" ht="28.5" hidden="1">
      <c r="A11" s="55" t="s">
        <v>39</v>
      </c>
      <c r="B11" s="13" t="s">
        <v>1</v>
      </c>
      <c r="C11" s="153" t="s">
        <v>2</v>
      </c>
      <c r="D11" s="154"/>
      <c r="E11" s="70" t="s">
        <v>40</v>
      </c>
    </row>
    <row r="12" spans="1:7" s="20" customFormat="1" hidden="1">
      <c r="A12" s="168">
        <f>E6</f>
        <v>1499.499</v>
      </c>
      <c r="B12" s="18"/>
      <c r="C12" s="19"/>
      <c r="D12" s="60"/>
      <c r="E12" s="171">
        <f>A12+B16-D16</f>
        <v>1499.499</v>
      </c>
    </row>
    <row r="13" spans="1:7" s="20" customFormat="1" hidden="1">
      <c r="A13" s="169"/>
      <c r="B13" s="18"/>
      <c r="C13" s="19"/>
      <c r="D13" s="60"/>
      <c r="E13" s="172"/>
    </row>
    <row r="14" spans="1:7" s="17" customFormat="1" ht="17.25" hidden="1" customHeight="1">
      <c r="A14" s="169"/>
      <c r="B14" s="18"/>
      <c r="C14" s="19"/>
      <c r="D14" s="60"/>
      <c r="E14" s="172"/>
    </row>
    <row r="15" spans="1:7" s="20" customFormat="1" hidden="1">
      <c r="A15" s="169"/>
      <c r="B15" s="18"/>
      <c r="C15" s="19"/>
      <c r="D15" s="60"/>
      <c r="E15" s="172"/>
    </row>
    <row r="16" spans="1:7" s="20" customFormat="1" ht="15.75" hidden="1" thickBot="1">
      <c r="A16" s="170"/>
      <c r="B16" s="21"/>
      <c r="C16" s="22" t="s">
        <v>17</v>
      </c>
      <c r="D16" s="61">
        <f>SUM(D12:D15)</f>
        <v>0</v>
      </c>
      <c r="E16" s="173"/>
    </row>
    <row r="17" spans="1:5" s="20" customFormat="1" ht="28.5" hidden="1">
      <c r="A17" s="94" t="s">
        <v>5</v>
      </c>
      <c r="B17" s="44" t="s">
        <v>1</v>
      </c>
      <c r="C17" s="174" t="s">
        <v>2</v>
      </c>
      <c r="D17" s="175"/>
      <c r="E17" s="66" t="s">
        <v>6</v>
      </c>
    </row>
    <row r="18" spans="1:5" s="20" customFormat="1" hidden="1">
      <c r="A18" s="168">
        <f>E12</f>
        <v>1499.499</v>
      </c>
      <c r="B18" s="18"/>
      <c r="C18" s="19"/>
      <c r="D18" s="60"/>
      <c r="E18" s="67">
        <f>A18+B22-D22</f>
        <v>1499.499</v>
      </c>
    </row>
    <row r="19" spans="1:5" s="20" customFormat="1" hidden="1">
      <c r="A19" s="169"/>
      <c r="B19" s="18"/>
      <c r="C19" s="19"/>
      <c r="D19" s="60"/>
      <c r="E19" s="68"/>
    </row>
    <row r="20" spans="1:5" s="17" customFormat="1" ht="17.25" hidden="1" customHeight="1">
      <c r="A20" s="169"/>
      <c r="B20" s="18"/>
      <c r="C20" s="19"/>
      <c r="D20" s="60"/>
      <c r="E20" s="68"/>
    </row>
    <row r="21" spans="1:5" s="20" customFormat="1" hidden="1">
      <c r="A21" s="169"/>
      <c r="B21" s="18"/>
      <c r="C21" s="19"/>
      <c r="D21" s="60"/>
      <c r="E21" s="68"/>
    </row>
    <row r="22" spans="1:5" s="20" customFormat="1" ht="15.75" hidden="1" thickBot="1">
      <c r="A22" s="170"/>
      <c r="B22" s="21"/>
      <c r="C22" s="22" t="s">
        <v>17</v>
      </c>
      <c r="D22" s="61">
        <f>SUM(D18:D21)</f>
        <v>0</v>
      </c>
      <c r="E22" s="69"/>
    </row>
    <row r="23" spans="1:5" s="20" customFormat="1" ht="28.5" hidden="1">
      <c r="A23" s="94" t="s">
        <v>6</v>
      </c>
      <c r="B23" s="44" t="s">
        <v>1</v>
      </c>
      <c r="C23" s="174" t="s">
        <v>2</v>
      </c>
      <c r="D23" s="175"/>
      <c r="E23" s="66" t="s">
        <v>7</v>
      </c>
    </row>
    <row r="24" spans="1:5" s="20" customFormat="1" hidden="1">
      <c r="A24" s="168">
        <f>E18</f>
        <v>1499.499</v>
      </c>
      <c r="B24" s="18"/>
      <c r="C24" s="19"/>
      <c r="D24" s="60"/>
      <c r="E24" s="67">
        <f>A24+B28-D28</f>
        <v>1499.499</v>
      </c>
    </row>
    <row r="25" spans="1:5" s="20" customFormat="1" hidden="1">
      <c r="A25" s="169"/>
      <c r="B25" s="18"/>
      <c r="C25" s="19"/>
      <c r="D25" s="60"/>
      <c r="E25" s="68"/>
    </row>
    <row r="26" spans="1:5" s="17" customFormat="1" ht="15" hidden="1" customHeight="1">
      <c r="A26" s="169"/>
      <c r="B26" s="18"/>
      <c r="C26" s="19"/>
      <c r="D26" s="60"/>
      <c r="E26" s="68"/>
    </row>
    <row r="27" spans="1:5" s="20" customFormat="1" hidden="1">
      <c r="A27" s="169"/>
      <c r="B27" s="18"/>
      <c r="C27" s="19"/>
      <c r="D27" s="60"/>
      <c r="E27" s="68"/>
    </row>
    <row r="28" spans="1:5" s="20" customFormat="1" ht="15.75" hidden="1" thickBot="1">
      <c r="A28" s="170"/>
      <c r="B28" s="21"/>
      <c r="C28" s="22" t="s">
        <v>17</v>
      </c>
      <c r="D28" s="61">
        <f>SUM(D24:D27)</f>
        <v>0</v>
      </c>
      <c r="E28" s="69"/>
    </row>
    <row r="29" spans="1:5" s="20" customFormat="1" ht="28.5" hidden="1">
      <c r="A29" s="94" t="s">
        <v>7</v>
      </c>
      <c r="B29" s="44" t="s">
        <v>1</v>
      </c>
      <c r="C29" s="174" t="s">
        <v>2</v>
      </c>
      <c r="D29" s="175"/>
      <c r="E29" s="66" t="s">
        <v>10</v>
      </c>
    </row>
    <row r="30" spans="1:5" s="20" customFormat="1" hidden="1">
      <c r="A30" s="168">
        <f>E24</f>
        <v>1499.499</v>
      </c>
      <c r="B30" s="18"/>
      <c r="C30" s="19"/>
      <c r="D30" s="60"/>
      <c r="E30" s="67">
        <f>A30+B34-D34</f>
        <v>1499.499</v>
      </c>
    </row>
    <row r="31" spans="1:5" s="20" customFormat="1" hidden="1">
      <c r="A31" s="169"/>
      <c r="B31" s="18"/>
      <c r="C31" s="19"/>
      <c r="D31" s="60"/>
      <c r="E31" s="68"/>
    </row>
    <row r="32" spans="1:5" s="17" customFormat="1" ht="18" hidden="1" customHeight="1">
      <c r="A32" s="169"/>
      <c r="B32" s="18"/>
      <c r="C32" s="19"/>
      <c r="D32" s="60"/>
      <c r="E32" s="68"/>
    </row>
    <row r="33" spans="1:5" s="20" customFormat="1" hidden="1">
      <c r="A33" s="169"/>
      <c r="B33" s="18"/>
      <c r="C33" s="19"/>
      <c r="D33" s="60"/>
      <c r="E33" s="68"/>
    </row>
    <row r="34" spans="1:5" s="20" customFormat="1" ht="15.75" hidden="1" thickBot="1">
      <c r="A34" s="170"/>
      <c r="B34" s="21"/>
      <c r="C34" s="22" t="s">
        <v>17</v>
      </c>
      <c r="D34" s="61">
        <f>SUM(D30:D33)</f>
        <v>0</v>
      </c>
      <c r="E34" s="69"/>
    </row>
    <row r="35" spans="1:5" s="20" customFormat="1" ht="28.5" hidden="1">
      <c r="A35" s="55" t="s">
        <v>10</v>
      </c>
      <c r="B35" s="13" t="s">
        <v>1</v>
      </c>
      <c r="C35" s="14" t="s">
        <v>2</v>
      </c>
      <c r="D35" s="62"/>
      <c r="E35" s="70" t="s">
        <v>11</v>
      </c>
    </row>
    <row r="36" spans="1:5" s="20" customFormat="1" hidden="1">
      <c r="A36" s="168">
        <f>E30</f>
        <v>1499.499</v>
      </c>
      <c r="B36" s="18"/>
      <c r="C36" s="19"/>
      <c r="D36" s="60"/>
      <c r="E36" s="171">
        <f>A36+B40-D40</f>
        <v>1499.499</v>
      </c>
    </row>
    <row r="37" spans="1:5" s="20" customFormat="1" hidden="1">
      <c r="A37" s="169"/>
      <c r="B37" s="18"/>
      <c r="C37" s="19"/>
      <c r="D37" s="60"/>
      <c r="E37" s="172"/>
    </row>
    <row r="38" spans="1:5" s="17" customFormat="1" ht="21.75" hidden="1" customHeight="1">
      <c r="A38" s="169"/>
      <c r="B38" s="18"/>
      <c r="C38" s="19"/>
      <c r="D38" s="60"/>
      <c r="E38" s="172"/>
    </row>
    <row r="39" spans="1:5" s="20" customFormat="1" hidden="1">
      <c r="A39" s="169"/>
      <c r="B39" s="18"/>
      <c r="C39" s="19"/>
      <c r="D39" s="60"/>
      <c r="E39" s="172"/>
    </row>
    <row r="40" spans="1:5" s="20" customFormat="1" ht="15.75" hidden="1" thickBot="1">
      <c r="A40" s="170"/>
      <c r="B40" s="21"/>
      <c r="C40" s="22" t="s">
        <v>17</v>
      </c>
      <c r="D40" s="61">
        <f>SUM(D36:D39)</f>
        <v>0</v>
      </c>
      <c r="E40" s="173"/>
    </row>
    <row r="41" spans="1:5" s="20" customFormat="1" ht="28.5" hidden="1">
      <c r="A41" s="55" t="s">
        <v>11</v>
      </c>
      <c r="B41" s="13" t="s">
        <v>1</v>
      </c>
      <c r="C41" s="153" t="s">
        <v>2</v>
      </c>
      <c r="D41" s="154"/>
      <c r="E41" s="70" t="s">
        <v>23</v>
      </c>
    </row>
    <row r="42" spans="1:5" s="20" customFormat="1" hidden="1">
      <c r="A42" s="168">
        <f>E36</f>
        <v>1499.499</v>
      </c>
      <c r="B42" s="18"/>
      <c r="C42" s="19"/>
      <c r="D42" s="60"/>
      <c r="E42" s="171">
        <f>A42+B46-D46</f>
        <v>1499.499</v>
      </c>
    </row>
    <row r="43" spans="1:5" s="20" customFormat="1" hidden="1">
      <c r="A43" s="169"/>
      <c r="B43" s="18"/>
      <c r="C43" s="19"/>
      <c r="D43" s="60"/>
      <c r="E43" s="172"/>
    </row>
    <row r="44" spans="1:5" s="17" customFormat="1" ht="21" hidden="1" customHeight="1">
      <c r="A44" s="169"/>
      <c r="B44" s="18"/>
      <c r="C44" s="19"/>
      <c r="D44" s="60"/>
      <c r="E44" s="172"/>
    </row>
    <row r="45" spans="1:5" s="20" customFormat="1" hidden="1">
      <c r="A45" s="169"/>
      <c r="B45" s="18"/>
      <c r="C45" s="19"/>
      <c r="D45" s="60"/>
      <c r="E45" s="172"/>
    </row>
    <row r="46" spans="1:5" s="20" customFormat="1" ht="15.75" hidden="1" thickBot="1">
      <c r="A46" s="170"/>
      <c r="B46" s="21"/>
      <c r="C46" s="22" t="s">
        <v>17</v>
      </c>
      <c r="D46" s="61">
        <f>SUM(D42:D45)</f>
        <v>0</v>
      </c>
      <c r="E46" s="173"/>
    </row>
    <row r="47" spans="1:5" s="20" customFormat="1" ht="28.5" hidden="1">
      <c r="A47" s="94" t="s">
        <v>23</v>
      </c>
      <c r="B47" s="44" t="s">
        <v>1</v>
      </c>
      <c r="C47" s="83" t="s">
        <v>2</v>
      </c>
      <c r="D47" s="59"/>
      <c r="E47" s="66" t="s">
        <v>24</v>
      </c>
    </row>
    <row r="48" spans="1:5" s="20" customFormat="1" hidden="1">
      <c r="A48" s="168">
        <f>E42</f>
        <v>1499.499</v>
      </c>
      <c r="B48" s="18"/>
      <c r="C48" s="19"/>
      <c r="D48" s="60"/>
      <c r="E48" s="171">
        <f>A48+B52-D52</f>
        <v>1499.499</v>
      </c>
    </row>
    <row r="49" spans="1:5" s="20" customFormat="1" hidden="1">
      <c r="A49" s="169"/>
      <c r="B49" s="18"/>
      <c r="C49" s="19"/>
      <c r="D49" s="60"/>
      <c r="E49" s="172"/>
    </row>
    <row r="50" spans="1:5" s="17" customFormat="1" ht="20.25" hidden="1" customHeight="1">
      <c r="A50" s="169"/>
      <c r="B50" s="18"/>
      <c r="C50" s="19"/>
      <c r="D50" s="60"/>
      <c r="E50" s="172"/>
    </row>
    <row r="51" spans="1:5" s="20" customFormat="1" hidden="1">
      <c r="A51" s="169"/>
      <c r="B51" s="18"/>
      <c r="C51" s="19"/>
      <c r="D51" s="60"/>
      <c r="E51" s="172"/>
    </row>
    <row r="52" spans="1:5" s="20" customFormat="1" ht="15.75" hidden="1" thickBot="1">
      <c r="A52" s="170"/>
      <c r="B52" s="21"/>
      <c r="C52" s="22" t="s">
        <v>17</v>
      </c>
      <c r="D52" s="61">
        <f>SUM(D48:D51)</f>
        <v>0</v>
      </c>
      <c r="E52" s="173"/>
    </row>
    <row r="53" spans="1:5" s="20" customFormat="1" ht="28.5" hidden="1">
      <c r="A53" s="55" t="s">
        <v>24</v>
      </c>
      <c r="B53" s="13" t="s">
        <v>1</v>
      </c>
      <c r="C53" s="14" t="s">
        <v>2</v>
      </c>
      <c r="D53" s="62"/>
      <c r="E53" s="70" t="s">
        <v>25</v>
      </c>
    </row>
    <row r="54" spans="1:5" s="20" customFormat="1" hidden="1">
      <c r="A54" s="168">
        <f>E48</f>
        <v>1499.499</v>
      </c>
      <c r="B54" s="18"/>
      <c r="C54" s="19"/>
      <c r="D54" s="60"/>
      <c r="E54" s="171">
        <f>A54+B58-D58</f>
        <v>1499.499</v>
      </c>
    </row>
    <row r="55" spans="1:5" s="20" customFormat="1" hidden="1">
      <c r="A55" s="169"/>
      <c r="B55" s="18"/>
      <c r="C55" s="19"/>
      <c r="D55" s="60"/>
      <c r="E55" s="172"/>
    </row>
    <row r="56" spans="1:5" s="17" customFormat="1" ht="17.25" hidden="1" customHeight="1">
      <c r="A56" s="169"/>
      <c r="B56" s="18"/>
      <c r="C56" s="19"/>
      <c r="D56" s="60"/>
      <c r="E56" s="172"/>
    </row>
    <row r="57" spans="1:5" s="20" customFormat="1" hidden="1">
      <c r="A57" s="169"/>
      <c r="B57" s="18"/>
      <c r="C57" s="19"/>
      <c r="D57" s="60"/>
      <c r="E57" s="172"/>
    </row>
    <row r="58" spans="1:5" s="20" customFormat="1" ht="15.75" hidden="1" thickBot="1">
      <c r="A58" s="170"/>
      <c r="B58" s="21"/>
      <c r="C58" s="22" t="s">
        <v>17</v>
      </c>
      <c r="D58" s="61">
        <f>SUM(D54:D57)</f>
        <v>0</v>
      </c>
      <c r="E58" s="173"/>
    </row>
    <row r="59" spans="1:5" s="20" customFormat="1" ht="28.5" hidden="1">
      <c r="A59" s="55" t="s">
        <v>25</v>
      </c>
      <c r="B59" s="13" t="s">
        <v>1</v>
      </c>
      <c r="C59" s="14" t="s">
        <v>2</v>
      </c>
      <c r="D59" s="62"/>
      <c r="E59" s="70" t="s">
        <v>26</v>
      </c>
    </row>
    <row r="60" spans="1:5" s="20" customFormat="1" hidden="1">
      <c r="A60" s="168">
        <f>E54</f>
        <v>1499.499</v>
      </c>
      <c r="B60" s="18"/>
      <c r="C60" s="19"/>
      <c r="D60" s="60"/>
      <c r="E60" s="171">
        <f>A60+B64-D64</f>
        <v>1499.499</v>
      </c>
    </row>
    <row r="61" spans="1:5" s="20" customFormat="1" hidden="1">
      <c r="A61" s="169"/>
      <c r="B61" s="18"/>
      <c r="C61" s="19"/>
      <c r="D61" s="60"/>
      <c r="E61" s="172"/>
    </row>
    <row r="62" spans="1:5" s="17" customFormat="1" ht="19.5" hidden="1" customHeight="1">
      <c r="A62" s="169"/>
      <c r="B62" s="18"/>
      <c r="C62" s="19"/>
      <c r="D62" s="60"/>
      <c r="E62" s="172"/>
    </row>
    <row r="63" spans="1:5" s="20" customFormat="1" hidden="1">
      <c r="A63" s="169"/>
      <c r="B63" s="18"/>
      <c r="C63" s="19"/>
      <c r="D63" s="60"/>
      <c r="E63" s="172"/>
    </row>
    <row r="64" spans="1:5" s="20" customFormat="1" ht="15.75" hidden="1" thickBot="1">
      <c r="A64" s="170"/>
      <c r="B64" s="21"/>
      <c r="C64" s="22" t="s">
        <v>17</v>
      </c>
      <c r="D64" s="61">
        <f>SUM(D60:D63)</f>
        <v>0</v>
      </c>
      <c r="E64" s="173"/>
    </row>
    <row r="65" spans="1:5" s="20" customFormat="1" ht="28.5" hidden="1">
      <c r="A65" s="55" t="s">
        <v>26</v>
      </c>
      <c r="B65" s="13" t="s">
        <v>1</v>
      </c>
      <c r="C65" s="14" t="s">
        <v>2</v>
      </c>
      <c r="D65" s="62"/>
      <c r="E65" s="70" t="s">
        <v>27</v>
      </c>
    </row>
    <row r="66" spans="1:5" s="20" customFormat="1" hidden="1">
      <c r="A66" s="168">
        <f>E60</f>
        <v>1499.499</v>
      </c>
      <c r="B66" s="18"/>
      <c r="C66" s="19"/>
      <c r="D66" s="60"/>
      <c r="E66" s="171">
        <f>A66+B70-D70</f>
        <v>1499.499</v>
      </c>
    </row>
    <row r="67" spans="1:5" s="20" customFormat="1" hidden="1">
      <c r="A67" s="169"/>
      <c r="B67" s="18"/>
      <c r="C67" s="19"/>
      <c r="D67" s="60"/>
      <c r="E67" s="172"/>
    </row>
    <row r="68" spans="1:5" s="17" customFormat="1" ht="18" hidden="1" customHeight="1">
      <c r="A68" s="169"/>
      <c r="B68" s="18"/>
      <c r="C68" s="19"/>
      <c r="D68" s="60"/>
      <c r="E68" s="172"/>
    </row>
    <row r="69" spans="1:5" s="20" customFormat="1" hidden="1">
      <c r="A69" s="169"/>
      <c r="B69" s="18"/>
      <c r="C69" s="19"/>
      <c r="D69" s="60"/>
      <c r="E69" s="172"/>
    </row>
    <row r="70" spans="1:5" s="20" customFormat="1" ht="15.75" hidden="1" thickBot="1">
      <c r="A70" s="170"/>
      <c r="B70" s="21"/>
      <c r="C70" s="22" t="s">
        <v>17</v>
      </c>
      <c r="D70" s="61">
        <f>SUM(D66:D69)</f>
        <v>0</v>
      </c>
      <c r="E70" s="173"/>
    </row>
    <row r="71" spans="1:5" s="20" customFormat="1" ht="28.5" hidden="1">
      <c r="A71" s="55" t="s">
        <v>27</v>
      </c>
      <c r="B71" s="13" t="s">
        <v>1</v>
      </c>
      <c r="C71" s="14" t="s">
        <v>2</v>
      </c>
      <c r="D71" s="62"/>
      <c r="E71" s="70" t="s">
        <v>28</v>
      </c>
    </row>
    <row r="72" spans="1:5" s="20" customFormat="1" hidden="1">
      <c r="A72" s="168">
        <f>E66</f>
        <v>1499.499</v>
      </c>
      <c r="B72" s="18"/>
      <c r="C72" s="19"/>
      <c r="D72" s="60"/>
      <c r="E72" s="171">
        <f>A72+B76-D76</f>
        <v>1499.499</v>
      </c>
    </row>
    <row r="73" spans="1:5" s="20" customFormat="1" hidden="1">
      <c r="A73" s="169"/>
      <c r="B73" s="18"/>
      <c r="C73" s="19"/>
      <c r="D73" s="60"/>
      <c r="E73" s="172"/>
    </row>
    <row r="74" spans="1:5" hidden="1">
      <c r="A74" s="169"/>
      <c r="B74" s="18"/>
      <c r="C74" s="19"/>
      <c r="D74" s="60"/>
      <c r="E74" s="172"/>
    </row>
    <row r="75" spans="1:5" hidden="1">
      <c r="A75" s="169"/>
      <c r="B75" s="18"/>
      <c r="C75" s="19"/>
      <c r="D75" s="60"/>
      <c r="E75" s="172"/>
    </row>
    <row r="76" spans="1:5" ht="15.75" hidden="1" thickBot="1">
      <c r="A76" s="170"/>
      <c r="B76" s="21"/>
      <c r="C76" s="22" t="s">
        <v>17</v>
      </c>
      <c r="D76" s="61">
        <f>SUM(D72:D75)</f>
        <v>0</v>
      </c>
      <c r="E76" s="173"/>
    </row>
  </sheetData>
  <mergeCells count="30">
    <mergeCell ref="E12:E16"/>
    <mergeCell ref="E6:E10"/>
    <mergeCell ref="B1:D1"/>
    <mergeCell ref="C3:D3"/>
    <mergeCell ref="C4:D4"/>
    <mergeCell ref="C23:D23"/>
    <mergeCell ref="A24:A28"/>
    <mergeCell ref="C17:D17"/>
    <mergeCell ref="A18:A22"/>
    <mergeCell ref="C11:D11"/>
    <mergeCell ref="A12:A16"/>
    <mergeCell ref="C5:D5"/>
    <mergeCell ref="A6:A10"/>
    <mergeCell ref="C29:D29"/>
    <mergeCell ref="A48:A52"/>
    <mergeCell ref="E48:E52"/>
    <mergeCell ref="A54:A58"/>
    <mergeCell ref="E54:E58"/>
    <mergeCell ref="A30:A34"/>
    <mergeCell ref="A36:A40"/>
    <mergeCell ref="E36:E40"/>
    <mergeCell ref="C41:D41"/>
    <mergeCell ref="A42:A46"/>
    <mergeCell ref="E42:E46"/>
    <mergeCell ref="A66:A70"/>
    <mergeCell ref="E66:E70"/>
    <mergeCell ref="A72:A76"/>
    <mergeCell ref="E72:E76"/>
    <mergeCell ref="A60:A64"/>
    <mergeCell ref="E60:E6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G76"/>
  <sheetViews>
    <sheetView workbookViewId="0">
      <pane ySplit="4" topLeftCell="A5" activePane="bottomLeft" state="frozen"/>
      <selection pane="bottomLeft" activeCell="A82" sqref="A82"/>
    </sheetView>
  </sheetViews>
  <sheetFormatPr defaultRowHeight="15"/>
  <cols>
    <col min="1" max="1" width="19.5703125" style="48" customWidth="1"/>
    <col min="2" max="2" width="22.140625" customWidth="1"/>
    <col min="3" max="3" width="27.28515625" customWidth="1"/>
    <col min="4" max="4" width="17.28515625" style="48" customWidth="1"/>
    <col min="5" max="5" width="19.28515625" style="48" customWidth="1"/>
  </cols>
  <sheetData>
    <row r="1" spans="1:7" ht="15.75">
      <c r="A1" s="99"/>
      <c r="B1" s="155" t="s">
        <v>0</v>
      </c>
      <c r="C1" s="155"/>
      <c r="D1" s="155"/>
      <c r="E1" s="72" t="s">
        <v>35</v>
      </c>
    </row>
    <row r="2" spans="1:7" ht="16.5" thickBot="1">
      <c r="A2" s="99"/>
      <c r="B2" s="96"/>
      <c r="C2" s="96"/>
      <c r="D2" s="96"/>
      <c r="E2" s="72"/>
    </row>
    <row r="3" spans="1:7" s="17" customFormat="1" ht="22.5" customHeight="1">
      <c r="A3" s="133"/>
      <c r="B3" s="114" t="s">
        <v>19</v>
      </c>
      <c r="C3" s="176" t="s">
        <v>20</v>
      </c>
      <c r="D3" s="176"/>
      <c r="E3" s="115"/>
    </row>
    <row r="4" spans="1:7" s="20" customFormat="1" ht="26.25" customHeight="1" thickBot="1">
      <c r="A4" s="101">
        <v>10980.54</v>
      </c>
      <c r="B4" s="102">
        <f>B16+B22+B28+B34+B40+B46+B52+B58+B64+B70+B76+B10</f>
        <v>0</v>
      </c>
      <c r="C4" s="177">
        <f>D16+D22+D28+D34+D40+D46+D52+D58+D64+D70+D76+D10</f>
        <v>549.02700000000004</v>
      </c>
      <c r="D4" s="158"/>
      <c r="E4" s="103">
        <f>A4+B4-C4</f>
        <v>10431.513000000001</v>
      </c>
      <c r="F4" s="100">
        <f>E72</f>
        <v>10431.513000000001</v>
      </c>
      <c r="G4" s="100">
        <f>F4-E4</f>
        <v>0</v>
      </c>
    </row>
    <row r="5" spans="1:7" s="20" customFormat="1" ht="28.5">
      <c r="A5" s="55" t="s">
        <v>38</v>
      </c>
      <c r="B5" s="13" t="s">
        <v>1</v>
      </c>
      <c r="C5" s="153" t="s">
        <v>2</v>
      </c>
      <c r="D5" s="154"/>
      <c r="E5" s="70" t="s">
        <v>39</v>
      </c>
    </row>
    <row r="6" spans="1:7" s="20" customFormat="1">
      <c r="A6" s="168">
        <f>A4</f>
        <v>10980.54</v>
      </c>
      <c r="B6" s="18"/>
      <c r="C6" s="19" t="s">
        <v>41</v>
      </c>
      <c r="D6" s="60">
        <f>A6*0.05</f>
        <v>549.02700000000004</v>
      </c>
      <c r="E6" s="171">
        <f>A6+B10-D10</f>
        <v>10431.513000000001</v>
      </c>
    </row>
    <row r="7" spans="1:7" s="20" customFormat="1">
      <c r="A7" s="169"/>
      <c r="B7" s="18"/>
      <c r="C7" s="19"/>
      <c r="D7" s="60"/>
      <c r="E7" s="172"/>
    </row>
    <row r="8" spans="1:7" s="17" customFormat="1" ht="17.25" customHeight="1">
      <c r="A8" s="169"/>
      <c r="B8" s="18"/>
      <c r="C8" s="19"/>
      <c r="D8" s="60"/>
      <c r="E8" s="172"/>
    </row>
    <row r="9" spans="1:7" s="20" customFormat="1">
      <c r="A9" s="169"/>
      <c r="B9" s="18"/>
      <c r="C9" s="19"/>
      <c r="D9" s="60"/>
      <c r="E9" s="172"/>
    </row>
    <row r="10" spans="1:7" s="20" customFormat="1" ht="15.75" thickBot="1">
      <c r="A10" s="170"/>
      <c r="B10" s="132"/>
      <c r="C10" s="127" t="s">
        <v>17</v>
      </c>
      <c r="D10" s="128">
        <f>SUM(D6:D9)</f>
        <v>549.02700000000004</v>
      </c>
      <c r="E10" s="173"/>
    </row>
    <row r="11" spans="1:7" s="20" customFormat="1" ht="28.5" hidden="1">
      <c r="A11" s="143" t="s">
        <v>39</v>
      </c>
      <c r="B11" s="44" t="s">
        <v>1</v>
      </c>
      <c r="C11" s="174" t="s">
        <v>2</v>
      </c>
      <c r="D11" s="175"/>
      <c r="E11" s="66" t="s">
        <v>40</v>
      </c>
    </row>
    <row r="12" spans="1:7" s="20" customFormat="1" hidden="1">
      <c r="A12" s="168">
        <f>E6</f>
        <v>10431.513000000001</v>
      </c>
      <c r="B12" s="18"/>
      <c r="C12" s="19"/>
      <c r="D12" s="60"/>
      <c r="E12" s="171">
        <f>A12+B16-D16</f>
        <v>10431.513000000001</v>
      </c>
    </row>
    <row r="13" spans="1:7" s="20" customFormat="1" hidden="1">
      <c r="A13" s="169"/>
      <c r="B13" s="18"/>
      <c r="C13" s="19"/>
      <c r="D13" s="60"/>
      <c r="E13" s="172"/>
    </row>
    <row r="14" spans="1:7" s="17" customFormat="1" ht="17.25" hidden="1" customHeight="1">
      <c r="A14" s="169"/>
      <c r="B14" s="18"/>
      <c r="C14" s="19"/>
      <c r="D14" s="60"/>
      <c r="E14" s="172"/>
    </row>
    <row r="15" spans="1:7" s="20" customFormat="1" hidden="1">
      <c r="A15" s="169"/>
      <c r="B15" s="18"/>
      <c r="C15" s="19"/>
      <c r="D15" s="60"/>
      <c r="E15" s="172"/>
    </row>
    <row r="16" spans="1:7" s="20" customFormat="1" ht="15.75" hidden="1" thickBot="1">
      <c r="A16" s="170"/>
      <c r="B16" s="21"/>
      <c r="C16" s="22" t="s">
        <v>17</v>
      </c>
      <c r="D16" s="61">
        <f>SUM(D12:D15)</f>
        <v>0</v>
      </c>
      <c r="E16" s="173"/>
    </row>
    <row r="17" spans="1:5" s="20" customFormat="1" ht="28.5" hidden="1">
      <c r="A17" s="98" t="s">
        <v>5</v>
      </c>
      <c r="B17" s="44" t="s">
        <v>1</v>
      </c>
      <c r="C17" s="174" t="s">
        <v>2</v>
      </c>
      <c r="D17" s="175"/>
      <c r="E17" s="66" t="s">
        <v>6</v>
      </c>
    </row>
    <row r="18" spans="1:5" s="20" customFormat="1" hidden="1">
      <c r="A18" s="168">
        <f>E12</f>
        <v>10431.513000000001</v>
      </c>
      <c r="B18" s="18"/>
      <c r="C18" s="19"/>
      <c r="D18" s="60"/>
      <c r="E18" s="171">
        <f>A18+B22-D22</f>
        <v>10431.513000000001</v>
      </c>
    </row>
    <row r="19" spans="1:5" s="20" customFormat="1" hidden="1">
      <c r="A19" s="169"/>
      <c r="B19" s="18"/>
      <c r="C19" s="19"/>
      <c r="D19" s="60"/>
      <c r="E19" s="172"/>
    </row>
    <row r="20" spans="1:5" s="17" customFormat="1" ht="17.25" hidden="1" customHeight="1">
      <c r="A20" s="169"/>
      <c r="B20" s="18"/>
      <c r="C20" s="19"/>
      <c r="D20" s="60"/>
      <c r="E20" s="172"/>
    </row>
    <row r="21" spans="1:5" s="20" customFormat="1" hidden="1">
      <c r="A21" s="169"/>
      <c r="B21" s="18"/>
      <c r="C21" s="19"/>
      <c r="D21" s="60"/>
      <c r="E21" s="172"/>
    </row>
    <row r="22" spans="1:5" s="20" customFormat="1" ht="15.75" hidden="1" thickBot="1">
      <c r="A22" s="170"/>
      <c r="B22" s="21"/>
      <c r="C22" s="22" t="s">
        <v>17</v>
      </c>
      <c r="D22" s="61">
        <f>SUM(D18:D21)</f>
        <v>0</v>
      </c>
      <c r="E22" s="173"/>
    </row>
    <row r="23" spans="1:5" s="20" customFormat="1" ht="28.5" hidden="1">
      <c r="A23" s="98" t="s">
        <v>6</v>
      </c>
      <c r="B23" s="44" t="s">
        <v>1</v>
      </c>
      <c r="C23" s="174" t="s">
        <v>2</v>
      </c>
      <c r="D23" s="175"/>
      <c r="E23" s="66" t="s">
        <v>7</v>
      </c>
    </row>
    <row r="24" spans="1:5" s="20" customFormat="1" hidden="1">
      <c r="A24" s="168">
        <f>E18</f>
        <v>10431.513000000001</v>
      </c>
      <c r="B24" s="18"/>
      <c r="C24" s="19"/>
      <c r="D24" s="60"/>
      <c r="E24" s="171">
        <f>A24+B28-D28</f>
        <v>10431.513000000001</v>
      </c>
    </row>
    <row r="25" spans="1:5" s="20" customFormat="1" hidden="1">
      <c r="A25" s="169"/>
      <c r="B25" s="18"/>
      <c r="C25" s="19"/>
      <c r="D25" s="60"/>
      <c r="E25" s="172"/>
    </row>
    <row r="26" spans="1:5" s="17" customFormat="1" ht="15" hidden="1" customHeight="1">
      <c r="A26" s="169"/>
      <c r="B26" s="18"/>
      <c r="C26" s="19"/>
      <c r="D26" s="60"/>
      <c r="E26" s="172"/>
    </row>
    <row r="27" spans="1:5" s="20" customFormat="1" hidden="1">
      <c r="A27" s="169"/>
      <c r="B27" s="18"/>
      <c r="C27" s="19"/>
      <c r="D27" s="60"/>
      <c r="E27" s="172"/>
    </row>
    <row r="28" spans="1:5" s="20" customFormat="1" ht="15.75" hidden="1" thickBot="1">
      <c r="A28" s="170"/>
      <c r="B28" s="21"/>
      <c r="C28" s="22" t="s">
        <v>17</v>
      </c>
      <c r="D28" s="61">
        <f>SUM(D24:D27)</f>
        <v>0</v>
      </c>
      <c r="E28" s="173"/>
    </row>
    <row r="29" spans="1:5" s="20" customFormat="1" ht="28.5" hidden="1">
      <c r="A29" s="98" t="s">
        <v>7</v>
      </c>
      <c r="B29" s="44" t="s">
        <v>1</v>
      </c>
      <c r="C29" s="174" t="s">
        <v>2</v>
      </c>
      <c r="D29" s="175"/>
      <c r="E29" s="66" t="s">
        <v>10</v>
      </c>
    </row>
    <row r="30" spans="1:5" s="20" customFormat="1" hidden="1">
      <c r="A30" s="168">
        <f>E24</f>
        <v>10431.513000000001</v>
      </c>
      <c r="B30" s="18"/>
      <c r="C30" s="19"/>
      <c r="D30" s="60"/>
      <c r="E30" s="67">
        <f>A30+B34-D34</f>
        <v>10431.513000000001</v>
      </c>
    </row>
    <row r="31" spans="1:5" s="20" customFormat="1" hidden="1">
      <c r="A31" s="169"/>
      <c r="B31" s="18"/>
      <c r="C31" s="19"/>
      <c r="D31" s="60"/>
      <c r="E31" s="68"/>
    </row>
    <row r="32" spans="1:5" s="17" customFormat="1" ht="18" hidden="1" customHeight="1">
      <c r="A32" s="169"/>
      <c r="B32" s="18"/>
      <c r="C32" s="19"/>
      <c r="D32" s="60"/>
      <c r="E32" s="68"/>
    </row>
    <row r="33" spans="1:5" s="20" customFormat="1" hidden="1">
      <c r="A33" s="169"/>
      <c r="B33" s="18"/>
      <c r="C33" s="19"/>
      <c r="D33" s="60"/>
      <c r="E33" s="68"/>
    </row>
    <row r="34" spans="1:5" s="20" customFormat="1" ht="15.75" hidden="1" thickBot="1">
      <c r="A34" s="170"/>
      <c r="B34" s="21"/>
      <c r="C34" s="22" t="s">
        <v>17</v>
      </c>
      <c r="D34" s="61">
        <f>SUM(D30:D33)</f>
        <v>0</v>
      </c>
      <c r="E34" s="69"/>
    </row>
    <row r="35" spans="1:5" s="20" customFormat="1" ht="28.5" hidden="1">
      <c r="A35" s="55" t="s">
        <v>10</v>
      </c>
      <c r="B35" s="13" t="s">
        <v>1</v>
      </c>
      <c r="C35" s="14" t="s">
        <v>2</v>
      </c>
      <c r="D35" s="62"/>
      <c r="E35" s="70" t="s">
        <v>11</v>
      </c>
    </row>
    <row r="36" spans="1:5" s="20" customFormat="1" hidden="1">
      <c r="A36" s="168">
        <f>E30</f>
        <v>10431.513000000001</v>
      </c>
      <c r="B36" s="18"/>
      <c r="C36" s="19"/>
      <c r="D36" s="60"/>
      <c r="E36" s="171">
        <f>A36+B40-D40</f>
        <v>10431.513000000001</v>
      </c>
    </row>
    <row r="37" spans="1:5" s="20" customFormat="1" hidden="1">
      <c r="A37" s="169"/>
      <c r="B37" s="18"/>
      <c r="C37" s="19"/>
      <c r="D37" s="60"/>
      <c r="E37" s="172"/>
    </row>
    <row r="38" spans="1:5" s="17" customFormat="1" ht="21.75" hidden="1" customHeight="1">
      <c r="A38" s="169"/>
      <c r="B38" s="18"/>
      <c r="C38" s="19"/>
      <c r="D38" s="60"/>
      <c r="E38" s="172"/>
    </row>
    <row r="39" spans="1:5" s="20" customFormat="1" hidden="1">
      <c r="A39" s="169"/>
      <c r="B39" s="18"/>
      <c r="C39" s="19"/>
      <c r="D39" s="60"/>
      <c r="E39" s="172"/>
    </row>
    <row r="40" spans="1:5" s="20" customFormat="1" ht="15.75" hidden="1" thickBot="1">
      <c r="A40" s="170"/>
      <c r="B40" s="21"/>
      <c r="C40" s="22" t="s">
        <v>17</v>
      </c>
      <c r="D40" s="61">
        <f>SUM(D36:D39)</f>
        <v>0</v>
      </c>
      <c r="E40" s="173"/>
    </row>
    <row r="41" spans="1:5" s="20" customFormat="1" ht="28.5" hidden="1">
      <c r="A41" s="55" t="s">
        <v>11</v>
      </c>
      <c r="B41" s="13" t="s">
        <v>1</v>
      </c>
      <c r="C41" s="153" t="s">
        <v>2</v>
      </c>
      <c r="D41" s="154"/>
      <c r="E41" s="70" t="s">
        <v>23</v>
      </c>
    </row>
    <row r="42" spans="1:5" s="20" customFormat="1" hidden="1">
      <c r="A42" s="168">
        <f>E36</f>
        <v>10431.513000000001</v>
      </c>
      <c r="B42" s="18"/>
      <c r="C42" s="19"/>
      <c r="D42" s="60"/>
      <c r="E42" s="171">
        <f>A42+B46-D46</f>
        <v>10431.513000000001</v>
      </c>
    </row>
    <row r="43" spans="1:5" s="20" customFormat="1" hidden="1">
      <c r="A43" s="169"/>
      <c r="B43" s="18"/>
      <c r="C43" s="19"/>
      <c r="D43" s="60"/>
      <c r="E43" s="172"/>
    </row>
    <row r="44" spans="1:5" s="17" customFormat="1" ht="21" hidden="1" customHeight="1">
      <c r="A44" s="169"/>
      <c r="B44" s="18"/>
      <c r="C44" s="19"/>
      <c r="D44" s="60"/>
      <c r="E44" s="172"/>
    </row>
    <row r="45" spans="1:5" s="20" customFormat="1" hidden="1">
      <c r="A45" s="169"/>
      <c r="B45" s="18"/>
      <c r="C45" s="19"/>
      <c r="D45" s="60"/>
      <c r="E45" s="172"/>
    </row>
    <row r="46" spans="1:5" s="20" customFormat="1" ht="15.75" hidden="1" thickBot="1">
      <c r="A46" s="170"/>
      <c r="B46" s="21"/>
      <c r="C46" s="22" t="s">
        <v>17</v>
      </c>
      <c r="D46" s="61">
        <f>SUM(D42:D45)</f>
        <v>0</v>
      </c>
      <c r="E46" s="173"/>
    </row>
    <row r="47" spans="1:5" s="20" customFormat="1" ht="28.5" hidden="1">
      <c r="A47" s="98" t="s">
        <v>23</v>
      </c>
      <c r="B47" s="44" t="s">
        <v>1</v>
      </c>
      <c r="C47" s="97" t="s">
        <v>2</v>
      </c>
      <c r="D47" s="59"/>
      <c r="E47" s="66" t="s">
        <v>24</v>
      </c>
    </row>
    <row r="48" spans="1:5" s="20" customFormat="1" hidden="1">
      <c r="A48" s="168">
        <f>E42</f>
        <v>10431.513000000001</v>
      </c>
      <c r="B48" s="18"/>
      <c r="C48" s="19"/>
      <c r="D48" s="60"/>
      <c r="E48" s="171">
        <f>A48+B52-D52</f>
        <v>10431.513000000001</v>
      </c>
    </row>
    <row r="49" spans="1:5" s="20" customFormat="1" hidden="1">
      <c r="A49" s="169"/>
      <c r="B49" s="18"/>
      <c r="C49" s="19"/>
      <c r="D49" s="60"/>
      <c r="E49" s="172"/>
    </row>
    <row r="50" spans="1:5" s="17" customFormat="1" ht="20.25" hidden="1" customHeight="1">
      <c r="A50" s="169"/>
      <c r="B50" s="18"/>
      <c r="C50" s="19"/>
      <c r="D50" s="60"/>
      <c r="E50" s="172"/>
    </row>
    <row r="51" spans="1:5" s="20" customFormat="1" hidden="1">
      <c r="A51" s="169"/>
      <c r="B51" s="18"/>
      <c r="C51" s="19"/>
      <c r="D51" s="60"/>
      <c r="E51" s="172"/>
    </row>
    <row r="52" spans="1:5" s="20" customFormat="1" ht="15.75" hidden="1" thickBot="1">
      <c r="A52" s="170"/>
      <c r="B52" s="21"/>
      <c r="C52" s="22" t="s">
        <v>17</v>
      </c>
      <c r="D52" s="61">
        <f>SUM(D48:D51)</f>
        <v>0</v>
      </c>
      <c r="E52" s="173"/>
    </row>
    <row r="53" spans="1:5" s="20" customFormat="1" ht="28.5" hidden="1">
      <c r="A53" s="55" t="s">
        <v>24</v>
      </c>
      <c r="B53" s="13" t="s">
        <v>1</v>
      </c>
      <c r="C53" s="14" t="s">
        <v>2</v>
      </c>
      <c r="D53" s="62"/>
      <c r="E53" s="70" t="s">
        <v>25</v>
      </c>
    </row>
    <row r="54" spans="1:5" s="20" customFormat="1" hidden="1">
      <c r="A54" s="168">
        <f>E48</f>
        <v>10431.513000000001</v>
      </c>
      <c r="B54" s="18"/>
      <c r="C54" s="19"/>
      <c r="D54" s="60"/>
      <c r="E54" s="171">
        <f>A54+B58-D58</f>
        <v>10431.513000000001</v>
      </c>
    </row>
    <row r="55" spans="1:5" s="20" customFormat="1" hidden="1">
      <c r="A55" s="169"/>
      <c r="B55" s="18"/>
      <c r="C55" s="19"/>
      <c r="D55" s="60"/>
      <c r="E55" s="172"/>
    </row>
    <row r="56" spans="1:5" s="17" customFormat="1" ht="17.25" hidden="1" customHeight="1">
      <c r="A56" s="169"/>
      <c r="B56" s="18"/>
      <c r="C56" s="19"/>
      <c r="D56" s="60"/>
      <c r="E56" s="172"/>
    </row>
    <row r="57" spans="1:5" s="20" customFormat="1" hidden="1">
      <c r="A57" s="169"/>
      <c r="B57" s="18"/>
      <c r="C57" s="19"/>
      <c r="D57" s="60"/>
      <c r="E57" s="172"/>
    </row>
    <row r="58" spans="1:5" s="20" customFormat="1" ht="15.75" hidden="1" thickBot="1">
      <c r="A58" s="170"/>
      <c r="B58" s="21"/>
      <c r="C58" s="22" t="s">
        <v>17</v>
      </c>
      <c r="D58" s="61">
        <f>SUM(D54:D57)</f>
        <v>0</v>
      </c>
      <c r="E58" s="173"/>
    </row>
    <row r="59" spans="1:5" s="20" customFormat="1" ht="28.5" hidden="1">
      <c r="A59" s="55" t="s">
        <v>25</v>
      </c>
      <c r="B59" s="13" t="s">
        <v>1</v>
      </c>
      <c r="C59" s="14" t="s">
        <v>2</v>
      </c>
      <c r="D59" s="62"/>
      <c r="E59" s="70" t="s">
        <v>26</v>
      </c>
    </row>
    <row r="60" spans="1:5" s="20" customFormat="1" hidden="1">
      <c r="A60" s="168">
        <f>E54</f>
        <v>10431.513000000001</v>
      </c>
      <c r="B60" s="18"/>
      <c r="C60" s="19"/>
      <c r="D60" s="60"/>
      <c r="E60" s="171">
        <f>A60+B64-D64</f>
        <v>10431.513000000001</v>
      </c>
    </row>
    <row r="61" spans="1:5" s="20" customFormat="1" hidden="1">
      <c r="A61" s="169"/>
      <c r="B61" s="18"/>
      <c r="C61" s="19"/>
      <c r="D61" s="60"/>
      <c r="E61" s="172"/>
    </row>
    <row r="62" spans="1:5" s="17" customFormat="1" ht="19.5" hidden="1" customHeight="1">
      <c r="A62" s="169"/>
      <c r="B62" s="18"/>
      <c r="C62" s="19"/>
      <c r="D62" s="60"/>
      <c r="E62" s="172"/>
    </row>
    <row r="63" spans="1:5" s="20" customFormat="1" hidden="1">
      <c r="A63" s="169"/>
      <c r="B63" s="18"/>
      <c r="C63" s="19"/>
      <c r="D63" s="60"/>
      <c r="E63" s="172"/>
    </row>
    <row r="64" spans="1:5" s="20" customFormat="1" ht="15.75" hidden="1" thickBot="1">
      <c r="A64" s="170"/>
      <c r="B64" s="21"/>
      <c r="C64" s="22" t="s">
        <v>17</v>
      </c>
      <c r="D64" s="61">
        <f>SUM(D60:D63)</f>
        <v>0</v>
      </c>
      <c r="E64" s="173"/>
    </row>
    <row r="65" spans="1:5" s="20" customFormat="1" ht="28.5" hidden="1">
      <c r="A65" s="55" t="s">
        <v>26</v>
      </c>
      <c r="B65" s="13" t="s">
        <v>1</v>
      </c>
      <c r="C65" s="14" t="s">
        <v>2</v>
      </c>
      <c r="D65" s="62"/>
      <c r="E65" s="70" t="s">
        <v>27</v>
      </c>
    </row>
    <row r="66" spans="1:5" s="20" customFormat="1" hidden="1">
      <c r="A66" s="168">
        <f>E60</f>
        <v>10431.513000000001</v>
      </c>
      <c r="B66" s="18"/>
      <c r="C66" s="19"/>
      <c r="D66" s="60"/>
      <c r="E66" s="171">
        <f>A66+B70-D70</f>
        <v>10431.513000000001</v>
      </c>
    </row>
    <row r="67" spans="1:5" s="20" customFormat="1" hidden="1">
      <c r="A67" s="169"/>
      <c r="B67" s="18"/>
      <c r="C67" s="19"/>
      <c r="D67" s="60"/>
      <c r="E67" s="172"/>
    </row>
    <row r="68" spans="1:5" s="17" customFormat="1" ht="18" hidden="1" customHeight="1">
      <c r="A68" s="169"/>
      <c r="B68" s="18"/>
      <c r="C68" s="19"/>
      <c r="D68" s="60"/>
      <c r="E68" s="172"/>
    </row>
    <row r="69" spans="1:5" s="20" customFormat="1" hidden="1">
      <c r="A69" s="169"/>
      <c r="B69" s="18"/>
      <c r="C69" s="19"/>
      <c r="D69" s="60"/>
      <c r="E69" s="172"/>
    </row>
    <row r="70" spans="1:5" s="20" customFormat="1" ht="15.75" hidden="1" thickBot="1">
      <c r="A70" s="170"/>
      <c r="B70" s="21"/>
      <c r="C70" s="22" t="s">
        <v>17</v>
      </c>
      <c r="D70" s="61">
        <f>SUM(D66:D69)</f>
        <v>0</v>
      </c>
      <c r="E70" s="173"/>
    </row>
    <row r="71" spans="1:5" s="20" customFormat="1" ht="28.5" hidden="1">
      <c r="A71" s="55" t="s">
        <v>27</v>
      </c>
      <c r="B71" s="13" t="s">
        <v>1</v>
      </c>
      <c r="C71" s="14" t="s">
        <v>2</v>
      </c>
      <c r="D71" s="62"/>
      <c r="E71" s="70" t="s">
        <v>28</v>
      </c>
    </row>
    <row r="72" spans="1:5" s="20" customFormat="1" hidden="1">
      <c r="A72" s="168">
        <f>E66</f>
        <v>10431.513000000001</v>
      </c>
      <c r="B72" s="18"/>
      <c r="C72" s="19"/>
      <c r="D72" s="60"/>
      <c r="E72" s="171">
        <f>A72+B76-D76</f>
        <v>10431.513000000001</v>
      </c>
    </row>
    <row r="73" spans="1:5" s="20" customFormat="1" hidden="1">
      <c r="A73" s="169"/>
      <c r="B73" s="18"/>
      <c r="C73" s="19"/>
      <c r="D73" s="60"/>
      <c r="E73" s="172"/>
    </row>
    <row r="74" spans="1:5" hidden="1">
      <c r="A74" s="169"/>
      <c r="B74" s="18"/>
      <c r="C74" s="19"/>
      <c r="D74" s="60"/>
      <c r="E74" s="172"/>
    </row>
    <row r="75" spans="1:5" hidden="1">
      <c r="A75" s="169"/>
      <c r="B75" s="18"/>
      <c r="C75" s="19"/>
      <c r="D75" s="60"/>
      <c r="E75" s="172"/>
    </row>
    <row r="76" spans="1:5" ht="15.75" hidden="1" thickBot="1">
      <c r="A76" s="170"/>
      <c r="B76" s="21"/>
      <c r="C76" s="22" t="s">
        <v>17</v>
      </c>
      <c r="D76" s="61">
        <f>SUM(D72:D75)</f>
        <v>0</v>
      </c>
      <c r="E76" s="173"/>
    </row>
  </sheetData>
  <mergeCells count="32">
    <mergeCell ref="C23:D23"/>
    <mergeCell ref="A24:A28"/>
    <mergeCell ref="C29:D29"/>
    <mergeCell ref="B1:D1"/>
    <mergeCell ref="C3:D3"/>
    <mergeCell ref="C4:D4"/>
    <mergeCell ref="C5:D5"/>
    <mergeCell ref="A6:A10"/>
    <mergeCell ref="A66:A70"/>
    <mergeCell ref="E66:E70"/>
    <mergeCell ref="A72:A76"/>
    <mergeCell ref="E72:E76"/>
    <mergeCell ref="A54:A58"/>
    <mergeCell ref="E54:E58"/>
    <mergeCell ref="A60:A64"/>
    <mergeCell ref="E60:E64"/>
    <mergeCell ref="E6:E10"/>
    <mergeCell ref="E12:E16"/>
    <mergeCell ref="E18:E22"/>
    <mergeCell ref="E24:E28"/>
    <mergeCell ref="A48:A52"/>
    <mergeCell ref="E48:E52"/>
    <mergeCell ref="A30:A34"/>
    <mergeCell ref="A36:A40"/>
    <mergeCell ref="C11:D11"/>
    <mergeCell ref="E36:E40"/>
    <mergeCell ref="C41:D41"/>
    <mergeCell ref="A42:A46"/>
    <mergeCell ref="E42:E46"/>
    <mergeCell ref="A12:A16"/>
    <mergeCell ref="C17:D17"/>
    <mergeCell ref="A18:A2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H73"/>
  <sheetViews>
    <sheetView workbookViewId="0">
      <pane ySplit="4" topLeftCell="A5" activePane="bottomLeft" state="frozen"/>
      <selection pane="bottomLeft" activeCell="C80" sqref="B79:C80"/>
    </sheetView>
  </sheetViews>
  <sheetFormatPr defaultRowHeight="15"/>
  <cols>
    <col min="1" max="1" width="15.85546875" style="123" customWidth="1"/>
    <col min="2" max="2" width="17.85546875" style="26" customWidth="1"/>
    <col min="3" max="3" width="27.85546875" style="20" customWidth="1"/>
    <col min="4" max="4" width="17" style="100" customWidth="1"/>
    <col min="5" max="5" width="20.7109375" style="123" customWidth="1"/>
    <col min="6" max="7" width="9.140625" style="20"/>
    <col min="8" max="8" width="8.42578125" style="20" customWidth="1"/>
    <col min="9" max="16384" width="9.140625" style="20"/>
  </cols>
  <sheetData>
    <row r="1" spans="1:7" ht="15.75">
      <c r="A1" s="117"/>
      <c r="B1" s="155" t="s">
        <v>0</v>
      </c>
      <c r="C1" s="155"/>
      <c r="D1" s="155"/>
      <c r="E1" s="117" t="s">
        <v>33</v>
      </c>
    </row>
    <row r="2" spans="1:7" ht="16.5" thickBot="1">
      <c r="A2" s="117"/>
      <c r="B2" s="78"/>
      <c r="C2" s="96"/>
      <c r="D2" s="120"/>
      <c r="E2" s="117"/>
    </row>
    <row r="3" spans="1:7" ht="18.75" customHeight="1">
      <c r="A3" s="121"/>
      <c r="B3" s="114" t="s">
        <v>19</v>
      </c>
      <c r="C3" s="176" t="s">
        <v>20</v>
      </c>
      <c r="D3" s="176"/>
      <c r="E3" s="118"/>
    </row>
    <row r="4" spans="1:7" s="17" customFormat="1" ht="29.25" customHeight="1" thickBot="1">
      <c r="A4" s="122">
        <v>172.47</v>
      </c>
      <c r="B4" s="105">
        <f>B9+B14+B48+B19+B30+B24+B36+B42+B60+B54+B66+B72</f>
        <v>0</v>
      </c>
      <c r="C4" s="182">
        <f>D9+D14+D72+D19+D24+D30+D36+D42+D48+D54+D66+D60</f>
        <v>8.6234999999999999</v>
      </c>
      <c r="D4" s="183"/>
      <c r="E4" s="119">
        <f>A4+B4-C4</f>
        <v>163.84649999999999</v>
      </c>
      <c r="F4" s="112">
        <f>E68</f>
        <v>163.84649999999999</v>
      </c>
      <c r="G4" s="112">
        <f>E4-F4</f>
        <v>0</v>
      </c>
    </row>
    <row r="5" spans="1:7" s="32" customFormat="1" ht="42.75" customHeight="1">
      <c r="A5" s="124" t="s">
        <v>38</v>
      </c>
      <c r="B5" s="88" t="s">
        <v>1</v>
      </c>
      <c r="C5" s="180" t="s">
        <v>2</v>
      </c>
      <c r="D5" s="181"/>
      <c r="E5" s="125" t="s">
        <v>39</v>
      </c>
    </row>
    <row r="6" spans="1:7">
      <c r="A6" s="168">
        <f>A4</f>
        <v>172.47</v>
      </c>
      <c r="B6" s="25"/>
      <c r="C6" s="19" t="s">
        <v>41</v>
      </c>
      <c r="D6" s="60">
        <f>A6*0.05</f>
        <v>8.6234999999999999</v>
      </c>
      <c r="E6" s="171">
        <f>A6+B9-D9</f>
        <v>163.84649999999999</v>
      </c>
    </row>
    <row r="7" spans="1:7">
      <c r="A7" s="169"/>
      <c r="B7" s="25"/>
      <c r="C7" s="19"/>
      <c r="D7" s="60"/>
      <c r="E7" s="172"/>
    </row>
    <row r="8" spans="1:7">
      <c r="A8" s="169"/>
      <c r="B8" s="25"/>
      <c r="C8" s="19"/>
      <c r="D8" s="60"/>
      <c r="E8" s="172"/>
    </row>
    <row r="9" spans="1:7" ht="15.75" thickBot="1">
      <c r="A9" s="170"/>
      <c r="B9" s="126"/>
      <c r="C9" s="127" t="s">
        <v>21</v>
      </c>
      <c r="D9" s="128">
        <f>SUM(D6:D8)</f>
        <v>8.6234999999999999</v>
      </c>
      <c r="E9" s="173"/>
    </row>
    <row r="10" spans="1:7" s="32" customFormat="1" ht="42.75" hidden="1">
      <c r="A10" s="124" t="s">
        <v>39</v>
      </c>
      <c r="B10" s="88" t="s">
        <v>1</v>
      </c>
      <c r="C10" s="180" t="s">
        <v>2</v>
      </c>
      <c r="D10" s="181"/>
      <c r="E10" s="125" t="s">
        <v>40</v>
      </c>
    </row>
    <row r="11" spans="1:7" hidden="1">
      <c r="A11" s="168">
        <f>E6</f>
        <v>163.84649999999999</v>
      </c>
      <c r="B11" s="25">
        <v>0</v>
      </c>
      <c r="C11" s="19"/>
      <c r="D11" s="60"/>
      <c r="E11" s="171">
        <f>A11+B14-D14</f>
        <v>163.84649999999999</v>
      </c>
    </row>
    <row r="12" spans="1:7" hidden="1">
      <c r="A12" s="169"/>
      <c r="B12" s="25"/>
      <c r="C12" s="19"/>
      <c r="D12" s="60"/>
      <c r="E12" s="172"/>
    </row>
    <row r="13" spans="1:7" hidden="1">
      <c r="A13" s="169"/>
      <c r="B13" s="25"/>
      <c r="C13" s="19"/>
      <c r="D13" s="60"/>
      <c r="E13" s="172"/>
    </row>
    <row r="14" spans="1:7" ht="15.75" hidden="1" customHeight="1" thickBot="1">
      <c r="A14" s="170"/>
      <c r="B14" s="126"/>
      <c r="C14" s="127" t="s">
        <v>34</v>
      </c>
      <c r="D14" s="128">
        <f>SUM(D11:D13)</f>
        <v>0</v>
      </c>
      <c r="E14" s="173"/>
    </row>
    <row r="15" spans="1:7" ht="30" hidden="1">
      <c r="A15" s="124" t="s">
        <v>5</v>
      </c>
      <c r="B15" s="129" t="s">
        <v>1</v>
      </c>
      <c r="C15" s="184" t="s">
        <v>2</v>
      </c>
      <c r="D15" s="185"/>
      <c r="E15" s="125" t="s">
        <v>6</v>
      </c>
    </row>
    <row r="16" spans="1:7" hidden="1">
      <c r="A16" s="168">
        <f>E11</f>
        <v>163.84649999999999</v>
      </c>
      <c r="B16" s="25">
        <v>0</v>
      </c>
      <c r="C16" s="19"/>
      <c r="D16" s="60"/>
      <c r="E16" s="171">
        <f>A16+B19-D19</f>
        <v>163.84649999999999</v>
      </c>
    </row>
    <row r="17" spans="1:8" hidden="1">
      <c r="A17" s="169"/>
      <c r="B17" s="25"/>
      <c r="C17" s="19"/>
      <c r="D17" s="60"/>
      <c r="E17" s="172"/>
    </row>
    <row r="18" spans="1:8" hidden="1">
      <c r="A18" s="169"/>
      <c r="B18" s="25"/>
      <c r="C18" s="19"/>
      <c r="D18" s="60"/>
      <c r="E18" s="172"/>
      <c r="H18" s="20" t="s">
        <v>22</v>
      </c>
    </row>
    <row r="19" spans="1:8" ht="15.75" hidden="1" thickBot="1">
      <c r="A19" s="170"/>
      <c r="B19" s="126"/>
      <c r="C19" s="127" t="s">
        <v>17</v>
      </c>
      <c r="D19" s="128">
        <f>SUM(D16:D18)</f>
        <v>0</v>
      </c>
      <c r="E19" s="173"/>
    </row>
    <row r="20" spans="1:8" ht="30" hidden="1">
      <c r="A20" s="124" t="s">
        <v>6</v>
      </c>
      <c r="B20" s="129" t="s">
        <v>1</v>
      </c>
      <c r="C20" s="184" t="s">
        <v>2</v>
      </c>
      <c r="D20" s="185"/>
      <c r="E20" s="125" t="s">
        <v>7</v>
      </c>
    </row>
    <row r="21" spans="1:8" hidden="1">
      <c r="A21" s="168">
        <f>E16</f>
        <v>163.84649999999999</v>
      </c>
      <c r="B21" s="25"/>
      <c r="C21" s="19"/>
      <c r="D21" s="60"/>
      <c r="E21" s="171">
        <f>A21+B24-D24</f>
        <v>163.84649999999999</v>
      </c>
    </row>
    <row r="22" spans="1:8" hidden="1">
      <c r="A22" s="169"/>
      <c r="B22" s="25"/>
      <c r="C22" s="19"/>
      <c r="D22" s="60"/>
      <c r="E22" s="172"/>
    </row>
    <row r="23" spans="1:8" hidden="1">
      <c r="A23" s="169"/>
      <c r="B23" s="25"/>
      <c r="C23" s="19"/>
      <c r="D23" s="60"/>
      <c r="E23" s="172"/>
    </row>
    <row r="24" spans="1:8" ht="15.75" hidden="1" thickBot="1">
      <c r="A24" s="170"/>
      <c r="B24" s="126"/>
      <c r="C24" s="127" t="s">
        <v>17</v>
      </c>
      <c r="D24" s="128">
        <f>SUM(D21:D23)</f>
        <v>0</v>
      </c>
      <c r="E24" s="173"/>
    </row>
    <row r="25" spans="1:8" s="17" customFormat="1" ht="33.75" hidden="1" customHeight="1">
      <c r="A25" s="98" t="s">
        <v>7</v>
      </c>
      <c r="B25" s="44" t="s">
        <v>1</v>
      </c>
      <c r="C25" s="153" t="s">
        <v>2</v>
      </c>
      <c r="D25" s="154"/>
      <c r="E25" s="66" t="s">
        <v>10</v>
      </c>
    </row>
    <row r="26" spans="1:8" hidden="1">
      <c r="A26" s="168">
        <f>E21</f>
        <v>163.84649999999999</v>
      </c>
      <c r="B26" s="18"/>
      <c r="C26" s="19"/>
      <c r="D26" s="60"/>
      <c r="E26" s="171">
        <f>A26+B30-D30</f>
        <v>163.84649999999999</v>
      </c>
    </row>
    <row r="27" spans="1:8" hidden="1">
      <c r="A27" s="169"/>
      <c r="B27" s="18"/>
      <c r="C27" s="19"/>
      <c r="D27" s="60"/>
      <c r="E27" s="172"/>
    </row>
    <row r="28" spans="1:8" hidden="1">
      <c r="A28" s="169"/>
      <c r="B28" s="18"/>
      <c r="C28" s="19"/>
      <c r="D28" s="60"/>
      <c r="E28" s="172"/>
    </row>
    <row r="29" spans="1:8" hidden="1">
      <c r="A29" s="169"/>
      <c r="B29" s="18"/>
      <c r="C29" s="19"/>
      <c r="D29" s="60"/>
      <c r="E29" s="172"/>
    </row>
    <row r="30" spans="1:8" ht="15.75" hidden="1" thickBot="1">
      <c r="A30" s="170"/>
      <c r="B30" s="132"/>
      <c r="C30" s="127" t="s">
        <v>17</v>
      </c>
      <c r="D30" s="128">
        <f>SUM(D26:D29)</f>
        <v>0</v>
      </c>
      <c r="E30" s="173"/>
    </row>
    <row r="31" spans="1:8" s="17" customFormat="1" ht="33.75" hidden="1" customHeight="1">
      <c r="A31" s="55" t="s">
        <v>10</v>
      </c>
      <c r="B31" s="13" t="s">
        <v>1</v>
      </c>
      <c r="C31" s="14" t="s">
        <v>2</v>
      </c>
      <c r="D31" s="62"/>
      <c r="E31" s="70" t="s">
        <v>11</v>
      </c>
    </row>
    <row r="32" spans="1:8" hidden="1">
      <c r="A32" s="168">
        <f>E26</f>
        <v>163.84649999999999</v>
      </c>
      <c r="B32" s="18"/>
      <c r="C32" s="19"/>
      <c r="D32" s="60"/>
      <c r="E32" s="171">
        <f>A32+B36-D36</f>
        <v>163.84649999999999</v>
      </c>
    </row>
    <row r="33" spans="1:5" hidden="1">
      <c r="A33" s="169"/>
      <c r="B33" s="18"/>
      <c r="C33" s="19"/>
      <c r="D33" s="60"/>
      <c r="E33" s="172"/>
    </row>
    <row r="34" spans="1:5" hidden="1">
      <c r="A34" s="169"/>
      <c r="B34" s="18"/>
      <c r="C34" s="19"/>
      <c r="D34" s="60"/>
      <c r="E34" s="172"/>
    </row>
    <row r="35" spans="1:5" hidden="1">
      <c r="A35" s="169"/>
      <c r="B35" s="18"/>
      <c r="C35" s="19"/>
      <c r="D35" s="60"/>
      <c r="E35" s="172"/>
    </row>
    <row r="36" spans="1:5" ht="15.75" hidden="1" thickBot="1">
      <c r="A36" s="170"/>
      <c r="B36" s="132"/>
      <c r="C36" s="127" t="s">
        <v>17</v>
      </c>
      <c r="D36" s="128">
        <f>SUM(D32:D35)</f>
        <v>0</v>
      </c>
      <c r="E36" s="173"/>
    </row>
    <row r="37" spans="1:5" ht="42.75" hidden="1">
      <c r="A37" s="55" t="s">
        <v>11</v>
      </c>
      <c r="B37" s="13" t="s">
        <v>1</v>
      </c>
      <c r="C37" s="153" t="s">
        <v>2</v>
      </c>
      <c r="D37" s="154"/>
      <c r="E37" s="70" t="s">
        <v>23</v>
      </c>
    </row>
    <row r="38" spans="1:5" hidden="1">
      <c r="A38" s="168">
        <f>E32</f>
        <v>163.84649999999999</v>
      </c>
      <c r="B38" s="18"/>
      <c r="C38" s="19"/>
      <c r="D38" s="60"/>
      <c r="E38" s="171">
        <f>A38+B42-D42</f>
        <v>163.84649999999999</v>
      </c>
    </row>
    <row r="39" spans="1:5" hidden="1">
      <c r="A39" s="169"/>
      <c r="B39" s="18"/>
      <c r="C39" s="19"/>
      <c r="D39" s="60"/>
      <c r="E39" s="172"/>
    </row>
    <row r="40" spans="1:5" hidden="1">
      <c r="A40" s="169"/>
      <c r="B40" s="18"/>
      <c r="C40" s="19"/>
      <c r="D40" s="60"/>
      <c r="E40" s="172"/>
    </row>
    <row r="41" spans="1:5" hidden="1">
      <c r="A41" s="169"/>
      <c r="B41" s="18"/>
      <c r="C41" s="19"/>
      <c r="D41" s="60"/>
      <c r="E41" s="172"/>
    </row>
    <row r="42" spans="1:5" ht="15.75" hidden="1" thickBot="1">
      <c r="A42" s="170"/>
      <c r="B42" s="132">
        <v>0</v>
      </c>
      <c r="C42" s="127" t="s">
        <v>17</v>
      </c>
      <c r="D42" s="128">
        <f>SUM(D38:D41)</f>
        <v>0</v>
      </c>
      <c r="E42" s="173"/>
    </row>
    <row r="43" spans="1:5" ht="42.75" hidden="1">
      <c r="A43" s="98" t="s">
        <v>23</v>
      </c>
      <c r="B43" s="44" t="s">
        <v>1</v>
      </c>
      <c r="C43" s="97" t="s">
        <v>2</v>
      </c>
      <c r="D43" s="59"/>
      <c r="E43" s="66" t="s">
        <v>24</v>
      </c>
    </row>
    <row r="44" spans="1:5" hidden="1">
      <c r="A44" s="168">
        <f>E38</f>
        <v>163.84649999999999</v>
      </c>
      <c r="B44" s="18"/>
      <c r="C44" s="19"/>
      <c r="D44" s="60"/>
      <c r="E44" s="171">
        <f>A44+B48-D48</f>
        <v>163.84649999999999</v>
      </c>
    </row>
    <row r="45" spans="1:5" hidden="1">
      <c r="A45" s="169"/>
      <c r="B45" s="18"/>
      <c r="C45" s="19"/>
      <c r="D45" s="60"/>
      <c r="E45" s="172"/>
    </row>
    <row r="46" spans="1:5" hidden="1">
      <c r="A46" s="169"/>
      <c r="B46" s="18"/>
      <c r="C46" s="19"/>
      <c r="D46" s="60"/>
      <c r="E46" s="172"/>
    </row>
    <row r="47" spans="1:5" hidden="1">
      <c r="A47" s="169"/>
      <c r="B47" s="18"/>
      <c r="C47" s="19"/>
      <c r="D47" s="60"/>
      <c r="E47" s="172"/>
    </row>
    <row r="48" spans="1:5" ht="15.75" hidden="1" thickBot="1">
      <c r="A48" s="170"/>
      <c r="B48" s="132"/>
      <c r="C48" s="127" t="s">
        <v>17</v>
      </c>
      <c r="D48" s="128">
        <f>SUM(D44:D47)</f>
        <v>0</v>
      </c>
      <c r="E48" s="173"/>
    </row>
    <row r="49" spans="1:5" ht="42.75" hidden="1">
      <c r="A49" s="55" t="s">
        <v>24</v>
      </c>
      <c r="B49" s="13" t="s">
        <v>1</v>
      </c>
      <c r="C49" s="14" t="s">
        <v>2</v>
      </c>
      <c r="D49" s="62"/>
      <c r="E49" s="70" t="s">
        <v>25</v>
      </c>
    </row>
    <row r="50" spans="1:5" hidden="1">
      <c r="A50" s="168">
        <f>E44</f>
        <v>163.84649999999999</v>
      </c>
      <c r="B50" s="18"/>
      <c r="C50" s="19"/>
      <c r="D50" s="60"/>
      <c r="E50" s="171">
        <f>A50+B54-D54</f>
        <v>163.84649999999999</v>
      </c>
    </row>
    <row r="51" spans="1:5" hidden="1">
      <c r="A51" s="169"/>
      <c r="B51" s="18"/>
      <c r="C51" s="19"/>
      <c r="D51" s="60"/>
      <c r="E51" s="172"/>
    </row>
    <row r="52" spans="1:5" hidden="1">
      <c r="A52" s="169"/>
      <c r="B52" s="18"/>
      <c r="C52" s="19"/>
      <c r="D52" s="60"/>
      <c r="E52" s="172"/>
    </row>
    <row r="53" spans="1:5" hidden="1">
      <c r="A53" s="169"/>
      <c r="B53" s="18"/>
      <c r="C53" s="19"/>
      <c r="D53" s="60"/>
      <c r="E53" s="172"/>
    </row>
    <row r="54" spans="1:5" ht="15.75" hidden="1" thickBot="1">
      <c r="A54" s="170"/>
      <c r="B54" s="132"/>
      <c r="C54" s="127" t="s">
        <v>17</v>
      </c>
      <c r="D54" s="128">
        <f>SUM(D50:D53)</f>
        <v>0</v>
      </c>
      <c r="E54" s="173"/>
    </row>
    <row r="55" spans="1:5" ht="42.75" hidden="1">
      <c r="A55" s="55" t="s">
        <v>25</v>
      </c>
      <c r="B55" s="13" t="s">
        <v>1</v>
      </c>
      <c r="C55" s="14" t="s">
        <v>2</v>
      </c>
      <c r="D55" s="62"/>
      <c r="E55" s="70" t="s">
        <v>26</v>
      </c>
    </row>
    <row r="56" spans="1:5" hidden="1">
      <c r="A56" s="168">
        <f>E50</f>
        <v>163.84649999999999</v>
      </c>
      <c r="B56" s="18"/>
      <c r="C56" s="19"/>
      <c r="D56" s="60"/>
      <c r="E56" s="171">
        <f>A56+B60-D60</f>
        <v>163.84649999999999</v>
      </c>
    </row>
    <row r="57" spans="1:5" hidden="1">
      <c r="A57" s="169"/>
      <c r="B57" s="18"/>
      <c r="C57" s="19"/>
      <c r="D57" s="60"/>
      <c r="E57" s="172"/>
    </row>
    <row r="58" spans="1:5" hidden="1">
      <c r="A58" s="169"/>
      <c r="B58" s="18"/>
      <c r="C58" s="19"/>
      <c r="D58" s="60"/>
      <c r="E58" s="172"/>
    </row>
    <row r="59" spans="1:5" hidden="1">
      <c r="A59" s="169"/>
      <c r="B59" s="18"/>
      <c r="C59" s="19"/>
      <c r="D59" s="60"/>
      <c r="E59" s="172"/>
    </row>
    <row r="60" spans="1:5" ht="15.75" hidden="1" thickBot="1">
      <c r="A60" s="170"/>
      <c r="B60" s="132"/>
      <c r="C60" s="127" t="s">
        <v>17</v>
      </c>
      <c r="D60" s="128">
        <f>SUM(D56:D59)</f>
        <v>0</v>
      </c>
      <c r="E60" s="173"/>
    </row>
    <row r="61" spans="1:5" ht="42.75" hidden="1">
      <c r="A61" s="55" t="s">
        <v>26</v>
      </c>
      <c r="B61" s="13" t="s">
        <v>1</v>
      </c>
      <c r="C61" s="14" t="s">
        <v>2</v>
      </c>
      <c r="D61" s="62"/>
      <c r="E61" s="70" t="s">
        <v>27</v>
      </c>
    </row>
    <row r="62" spans="1:5" hidden="1">
      <c r="A62" s="168">
        <f>E56</f>
        <v>163.84649999999999</v>
      </c>
      <c r="B62" s="18"/>
      <c r="C62" s="19"/>
      <c r="D62" s="60"/>
      <c r="E62" s="171">
        <f>A62+B66-D66</f>
        <v>163.84649999999999</v>
      </c>
    </row>
    <row r="63" spans="1:5" hidden="1">
      <c r="A63" s="169"/>
      <c r="B63" s="18"/>
      <c r="C63" s="19"/>
      <c r="D63" s="60"/>
      <c r="E63" s="172"/>
    </row>
    <row r="64" spans="1:5" hidden="1">
      <c r="A64" s="169"/>
      <c r="B64" s="18"/>
      <c r="C64" s="19"/>
      <c r="D64" s="60"/>
      <c r="E64" s="172"/>
    </row>
    <row r="65" spans="1:5" hidden="1">
      <c r="A65" s="169"/>
      <c r="B65" s="18"/>
      <c r="C65" s="19"/>
      <c r="D65" s="60"/>
      <c r="E65" s="172"/>
    </row>
    <row r="66" spans="1:5" ht="15.75" hidden="1" thickBot="1">
      <c r="A66" s="170"/>
      <c r="B66" s="132"/>
      <c r="C66" s="127" t="s">
        <v>17</v>
      </c>
      <c r="D66" s="128">
        <f>SUM(D62:D65)</f>
        <v>0</v>
      </c>
      <c r="E66" s="173"/>
    </row>
    <row r="67" spans="1:5" ht="42.75" hidden="1">
      <c r="A67" s="55" t="s">
        <v>27</v>
      </c>
      <c r="B67" s="13" t="s">
        <v>1</v>
      </c>
      <c r="C67" s="14" t="s">
        <v>2</v>
      </c>
      <c r="D67" s="62"/>
      <c r="E67" s="70" t="s">
        <v>28</v>
      </c>
    </row>
    <row r="68" spans="1:5" hidden="1">
      <c r="A68" s="168">
        <f>E62</f>
        <v>163.84649999999999</v>
      </c>
      <c r="B68" s="18"/>
      <c r="C68" s="19"/>
      <c r="D68" s="60"/>
      <c r="E68" s="171">
        <f>A68+B72-D72</f>
        <v>163.84649999999999</v>
      </c>
    </row>
    <row r="69" spans="1:5" hidden="1">
      <c r="A69" s="169"/>
      <c r="B69" s="18"/>
      <c r="C69" s="19"/>
      <c r="D69" s="60"/>
      <c r="E69" s="172"/>
    </row>
    <row r="70" spans="1:5" hidden="1">
      <c r="A70" s="169"/>
      <c r="B70" s="18"/>
      <c r="C70" s="19"/>
      <c r="D70" s="60"/>
      <c r="E70" s="172"/>
    </row>
    <row r="71" spans="1:5" hidden="1">
      <c r="A71" s="169"/>
      <c r="B71" s="18"/>
      <c r="C71" s="19"/>
      <c r="D71" s="60"/>
      <c r="E71" s="172"/>
    </row>
    <row r="72" spans="1:5" ht="15.75" hidden="1" thickBot="1">
      <c r="A72" s="170"/>
      <c r="B72" s="132"/>
      <c r="C72" s="127" t="s">
        <v>17</v>
      </c>
      <c r="D72" s="128">
        <f>SUM(D68:D71)</f>
        <v>0</v>
      </c>
      <c r="E72" s="173"/>
    </row>
    <row r="73" spans="1:5" hidden="1"/>
  </sheetData>
  <mergeCells count="33">
    <mergeCell ref="E32:E36"/>
    <mergeCell ref="C37:D37"/>
    <mergeCell ref="A38:A42"/>
    <mergeCell ref="E38:E42"/>
    <mergeCell ref="E62:E66"/>
    <mergeCell ref="A68:A72"/>
    <mergeCell ref="E68:E72"/>
    <mergeCell ref="A44:A48"/>
    <mergeCell ref="E44:E48"/>
    <mergeCell ref="A50:A54"/>
    <mergeCell ref="E50:E54"/>
    <mergeCell ref="A56:A60"/>
    <mergeCell ref="E56:E60"/>
    <mergeCell ref="C5:D5"/>
    <mergeCell ref="B1:D1"/>
    <mergeCell ref="C3:D3"/>
    <mergeCell ref="C4:D4"/>
    <mergeCell ref="A62:A66"/>
    <mergeCell ref="A26:A30"/>
    <mergeCell ref="A32:A36"/>
    <mergeCell ref="C10:D10"/>
    <mergeCell ref="A6:A9"/>
    <mergeCell ref="A21:A24"/>
    <mergeCell ref="C15:D15"/>
    <mergeCell ref="C20:D20"/>
    <mergeCell ref="C25:D25"/>
    <mergeCell ref="E21:E24"/>
    <mergeCell ref="E26:E30"/>
    <mergeCell ref="E6:E9"/>
    <mergeCell ref="A11:A14"/>
    <mergeCell ref="E11:E14"/>
    <mergeCell ref="A16:A19"/>
    <mergeCell ref="E16:E1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389629810485"/>
    <pageSetUpPr fitToPage="1"/>
  </sheetPr>
  <dimension ref="A1:G73"/>
  <sheetViews>
    <sheetView workbookViewId="0">
      <pane ySplit="4" topLeftCell="A5" activePane="bottomLeft" state="frozen"/>
      <selection pane="bottomLeft" activeCell="D7" sqref="D7"/>
    </sheetView>
  </sheetViews>
  <sheetFormatPr defaultRowHeight="15"/>
  <cols>
    <col min="1" max="1" width="18.28515625" style="123" customWidth="1"/>
    <col min="2" max="2" width="22.7109375" style="26" customWidth="1"/>
    <col min="3" max="3" width="28.42578125" style="20" customWidth="1"/>
    <col min="4" max="4" width="18.42578125" style="100" customWidth="1"/>
    <col min="5" max="5" width="19.42578125" style="123" customWidth="1"/>
    <col min="6" max="16384" width="9.140625" style="20"/>
  </cols>
  <sheetData>
    <row r="1" spans="1:7" ht="15.75">
      <c r="A1" s="117"/>
      <c r="B1" s="155" t="s">
        <v>0</v>
      </c>
      <c r="C1" s="155"/>
      <c r="D1" s="155"/>
      <c r="E1" s="117" t="s">
        <v>36</v>
      </c>
    </row>
    <row r="2" spans="1:7" ht="16.5" thickBot="1">
      <c r="A2" s="117"/>
      <c r="B2" s="78"/>
      <c r="C2" s="96"/>
      <c r="D2" s="120"/>
      <c r="E2" s="117"/>
    </row>
    <row r="3" spans="1:7" ht="18.75" customHeight="1">
      <c r="A3" s="121"/>
      <c r="B3" s="114" t="s">
        <v>19</v>
      </c>
      <c r="C3" s="176" t="s">
        <v>20</v>
      </c>
      <c r="D3" s="176"/>
      <c r="E3" s="118"/>
    </row>
    <row r="4" spans="1:7" s="17" customFormat="1" ht="29.25" customHeight="1" thickBot="1">
      <c r="A4" s="122">
        <v>231.28</v>
      </c>
      <c r="B4" s="105">
        <f>B10+B25+B49+B15+B31+B37+B43+B61+B55+B67+B73+B20</f>
        <v>0</v>
      </c>
      <c r="C4" s="182">
        <f>D10+D25+D67+D15+D20+D31+D37+D43+D49+D61+D55</f>
        <v>11.564</v>
      </c>
      <c r="D4" s="183"/>
      <c r="E4" s="119">
        <f>A4+B4-C4</f>
        <v>219.71600000000001</v>
      </c>
      <c r="F4" s="112">
        <f>E69</f>
        <v>219.71600000000001</v>
      </c>
      <c r="G4" s="112">
        <f>E4-F4</f>
        <v>0</v>
      </c>
    </row>
    <row r="5" spans="1:7" ht="29.25">
      <c r="A5" s="124" t="s">
        <v>38</v>
      </c>
      <c r="B5" s="88" t="s">
        <v>1</v>
      </c>
      <c r="C5" s="184" t="s">
        <v>2</v>
      </c>
      <c r="D5" s="185"/>
      <c r="E5" s="125" t="s">
        <v>42</v>
      </c>
    </row>
    <row r="6" spans="1:7">
      <c r="A6" s="168">
        <f>A4</f>
        <v>231.28</v>
      </c>
      <c r="B6" s="25"/>
      <c r="C6" s="19" t="s">
        <v>41</v>
      </c>
      <c r="D6" s="60">
        <f>A6*0.05</f>
        <v>11.564</v>
      </c>
      <c r="E6" s="171">
        <f>A6+B10-D10</f>
        <v>219.71600000000001</v>
      </c>
    </row>
    <row r="7" spans="1:7">
      <c r="A7" s="169"/>
      <c r="B7" s="25"/>
      <c r="C7" s="19"/>
      <c r="D7" s="60"/>
      <c r="E7" s="172"/>
    </row>
    <row r="8" spans="1:7">
      <c r="A8" s="169"/>
      <c r="B8" s="25"/>
      <c r="C8" s="19"/>
      <c r="D8" s="60"/>
      <c r="E8" s="172"/>
    </row>
    <row r="9" spans="1:7">
      <c r="A9" s="169"/>
      <c r="B9" s="25"/>
      <c r="C9" s="19"/>
      <c r="D9" s="60"/>
      <c r="E9" s="172"/>
    </row>
    <row r="10" spans="1:7" ht="15.75" thickBot="1">
      <c r="A10" s="170"/>
      <c r="B10" s="126"/>
      <c r="C10" s="127" t="s">
        <v>17</v>
      </c>
      <c r="D10" s="128">
        <f>SUM(D6:D9)</f>
        <v>11.564</v>
      </c>
      <c r="E10" s="173"/>
    </row>
    <row r="11" spans="1:7" ht="29.25" hidden="1">
      <c r="A11" s="124" t="s">
        <v>39</v>
      </c>
      <c r="B11" s="88" t="s">
        <v>1</v>
      </c>
      <c r="C11" s="184" t="s">
        <v>2</v>
      </c>
      <c r="D11" s="185"/>
      <c r="E11" s="125" t="s">
        <v>40</v>
      </c>
    </row>
    <row r="12" spans="1:7" hidden="1">
      <c r="A12" s="168">
        <f>E6</f>
        <v>219.71600000000001</v>
      </c>
      <c r="B12" s="25"/>
      <c r="C12" s="19"/>
      <c r="D12" s="60"/>
      <c r="E12" s="171">
        <f>A12+B15-D15</f>
        <v>219.71600000000001</v>
      </c>
    </row>
    <row r="13" spans="1:7" hidden="1">
      <c r="A13" s="169"/>
      <c r="B13" s="25"/>
      <c r="C13" s="87"/>
      <c r="D13" s="60"/>
      <c r="E13" s="172"/>
    </row>
    <row r="14" spans="1:7" hidden="1">
      <c r="A14" s="169"/>
      <c r="B14" s="25"/>
      <c r="C14" s="19"/>
      <c r="D14" s="60"/>
      <c r="E14" s="172"/>
    </row>
    <row r="15" spans="1:7" ht="15.75" hidden="1" thickBot="1">
      <c r="A15" s="170"/>
      <c r="B15" s="126"/>
      <c r="C15" s="127" t="s">
        <v>21</v>
      </c>
      <c r="D15" s="128">
        <f>SUM(D12:D14)</f>
        <v>0</v>
      </c>
      <c r="E15" s="173"/>
    </row>
    <row r="16" spans="1:7" ht="29.25" hidden="1">
      <c r="A16" s="124" t="s">
        <v>5</v>
      </c>
      <c r="B16" s="88" t="s">
        <v>1</v>
      </c>
      <c r="C16" s="184" t="s">
        <v>2</v>
      </c>
      <c r="D16" s="185"/>
      <c r="E16" s="125" t="s">
        <v>6</v>
      </c>
    </row>
    <row r="17" spans="1:5" hidden="1">
      <c r="A17" s="168">
        <f>E12</f>
        <v>219.71600000000001</v>
      </c>
      <c r="B17" s="25"/>
      <c r="C17" s="19"/>
      <c r="D17" s="60"/>
      <c r="E17" s="171">
        <f>A17+B20-D20</f>
        <v>219.71600000000001</v>
      </c>
    </row>
    <row r="18" spans="1:5" hidden="1">
      <c r="A18" s="169"/>
      <c r="B18" s="25"/>
      <c r="C18" s="19"/>
      <c r="D18" s="60"/>
      <c r="E18" s="172"/>
    </row>
    <row r="19" spans="1:5" hidden="1">
      <c r="A19" s="169"/>
      <c r="B19" s="25"/>
      <c r="C19" s="19"/>
      <c r="D19" s="60"/>
      <c r="E19" s="172"/>
    </row>
    <row r="20" spans="1:5" ht="15.75" hidden="1" thickBot="1">
      <c r="A20" s="170"/>
      <c r="B20" s="126"/>
      <c r="C20" s="127" t="s">
        <v>17</v>
      </c>
      <c r="D20" s="128">
        <f>SUM(D17:D19)</f>
        <v>0</v>
      </c>
      <c r="E20" s="173"/>
    </row>
    <row r="21" spans="1:5" ht="30" hidden="1">
      <c r="A21" s="124" t="s">
        <v>6</v>
      </c>
      <c r="B21" s="129" t="s">
        <v>1</v>
      </c>
      <c r="C21" s="130" t="s">
        <v>2</v>
      </c>
      <c r="D21" s="131"/>
      <c r="E21" s="125" t="s">
        <v>7</v>
      </c>
    </row>
    <row r="22" spans="1:5" hidden="1">
      <c r="A22" s="168">
        <f>E17</f>
        <v>219.71600000000001</v>
      </c>
      <c r="B22" s="25"/>
      <c r="C22" s="19"/>
      <c r="D22" s="60"/>
      <c r="E22" s="171">
        <f>A22+B25-D25</f>
        <v>219.71600000000001</v>
      </c>
    </row>
    <row r="23" spans="1:5" hidden="1">
      <c r="A23" s="169"/>
      <c r="B23" s="25"/>
      <c r="C23" s="19"/>
      <c r="D23" s="60"/>
      <c r="E23" s="172"/>
    </row>
    <row r="24" spans="1:5" hidden="1">
      <c r="A24" s="169"/>
      <c r="B24" s="25"/>
      <c r="C24" s="19"/>
      <c r="D24" s="60"/>
      <c r="E24" s="172"/>
    </row>
    <row r="25" spans="1:5" ht="15.75" hidden="1" thickBot="1">
      <c r="A25" s="170"/>
      <c r="B25" s="126"/>
      <c r="C25" s="127" t="s">
        <v>17</v>
      </c>
      <c r="D25" s="128">
        <f>SUM(D22:D24)</f>
        <v>0</v>
      </c>
      <c r="E25" s="173"/>
    </row>
    <row r="26" spans="1:5" s="17" customFormat="1" ht="33.75" hidden="1" customHeight="1">
      <c r="A26" s="98" t="s">
        <v>7</v>
      </c>
      <c r="B26" s="44" t="s">
        <v>1</v>
      </c>
      <c r="C26" s="178" t="s">
        <v>2</v>
      </c>
      <c r="D26" s="179"/>
      <c r="E26" s="66" t="s">
        <v>10</v>
      </c>
    </row>
    <row r="27" spans="1:5" hidden="1">
      <c r="A27" s="168">
        <f>E22</f>
        <v>219.71600000000001</v>
      </c>
      <c r="B27" s="18"/>
      <c r="C27" s="19"/>
      <c r="D27" s="60"/>
      <c r="E27" s="171">
        <f>A27+B31-D31</f>
        <v>219.71600000000001</v>
      </c>
    </row>
    <row r="28" spans="1:5" hidden="1">
      <c r="A28" s="169"/>
      <c r="B28" s="18"/>
      <c r="C28" s="19"/>
      <c r="D28" s="60"/>
      <c r="E28" s="172"/>
    </row>
    <row r="29" spans="1:5" hidden="1">
      <c r="A29" s="169"/>
      <c r="B29" s="18"/>
      <c r="C29" s="19"/>
      <c r="D29" s="60"/>
      <c r="E29" s="172"/>
    </row>
    <row r="30" spans="1:5" hidden="1">
      <c r="A30" s="169"/>
      <c r="B30" s="18"/>
      <c r="C30" s="19"/>
      <c r="D30" s="60"/>
      <c r="E30" s="172"/>
    </row>
    <row r="31" spans="1:5" ht="15.75" hidden="1" thickBot="1">
      <c r="A31" s="170"/>
      <c r="B31" s="132"/>
      <c r="C31" s="127" t="s">
        <v>17</v>
      </c>
      <c r="D31" s="128">
        <f>SUM(D27:D30)</f>
        <v>0</v>
      </c>
      <c r="E31" s="173"/>
    </row>
    <row r="32" spans="1:5" s="17" customFormat="1" ht="33.75" hidden="1" customHeight="1">
      <c r="A32" s="55" t="s">
        <v>10</v>
      </c>
      <c r="B32" s="13" t="s">
        <v>1</v>
      </c>
      <c r="C32" s="153" t="s">
        <v>2</v>
      </c>
      <c r="D32" s="154"/>
      <c r="E32" s="70" t="s">
        <v>11</v>
      </c>
    </row>
    <row r="33" spans="1:5" hidden="1">
      <c r="A33" s="168">
        <f>E27</f>
        <v>219.71600000000001</v>
      </c>
      <c r="B33" s="18"/>
      <c r="C33" s="19"/>
      <c r="D33" s="60"/>
      <c r="E33" s="171">
        <f>A33+B37-D37</f>
        <v>219.71600000000001</v>
      </c>
    </row>
    <row r="34" spans="1:5" hidden="1">
      <c r="A34" s="169"/>
      <c r="B34" s="18"/>
      <c r="C34" s="19"/>
      <c r="D34" s="60"/>
      <c r="E34" s="172"/>
    </row>
    <row r="35" spans="1:5" hidden="1">
      <c r="A35" s="169"/>
      <c r="B35" s="18"/>
      <c r="C35" s="19"/>
      <c r="D35" s="60"/>
      <c r="E35" s="172"/>
    </row>
    <row r="36" spans="1:5" hidden="1">
      <c r="A36" s="169"/>
      <c r="B36" s="18"/>
      <c r="C36" s="19"/>
      <c r="D36" s="60"/>
      <c r="E36" s="172"/>
    </row>
    <row r="37" spans="1:5" ht="15.75" hidden="1" thickBot="1">
      <c r="A37" s="170"/>
      <c r="B37" s="132"/>
      <c r="C37" s="127" t="s">
        <v>17</v>
      </c>
      <c r="D37" s="128">
        <f>SUM(D33:D36)</f>
        <v>0</v>
      </c>
      <c r="E37" s="173"/>
    </row>
    <row r="38" spans="1:5" s="17" customFormat="1" ht="33.75" hidden="1" customHeight="1">
      <c r="A38" s="55" t="s">
        <v>11</v>
      </c>
      <c r="B38" s="13" t="s">
        <v>1</v>
      </c>
      <c r="C38" s="153" t="s">
        <v>2</v>
      </c>
      <c r="D38" s="154"/>
      <c r="E38" s="70" t="s">
        <v>23</v>
      </c>
    </row>
    <row r="39" spans="1:5" hidden="1">
      <c r="A39" s="168">
        <f>E33</f>
        <v>219.71600000000001</v>
      </c>
      <c r="B39" s="18"/>
      <c r="C39" s="19"/>
      <c r="D39" s="60"/>
      <c r="E39" s="171">
        <f>A39+B43-D43</f>
        <v>219.71600000000001</v>
      </c>
    </row>
    <row r="40" spans="1:5" hidden="1">
      <c r="A40" s="169"/>
      <c r="B40" s="18"/>
      <c r="C40" s="19"/>
      <c r="D40" s="60"/>
      <c r="E40" s="172"/>
    </row>
    <row r="41" spans="1:5" hidden="1">
      <c r="A41" s="169"/>
      <c r="B41" s="18"/>
      <c r="C41" s="19"/>
      <c r="D41" s="60"/>
      <c r="E41" s="172"/>
    </row>
    <row r="42" spans="1:5" hidden="1">
      <c r="A42" s="169"/>
      <c r="B42" s="18"/>
      <c r="C42" s="19"/>
      <c r="D42" s="60"/>
      <c r="E42" s="172"/>
    </row>
    <row r="43" spans="1:5" ht="15.75" hidden="1" thickBot="1">
      <c r="A43" s="170"/>
      <c r="B43" s="132"/>
      <c r="C43" s="127" t="s">
        <v>17</v>
      </c>
      <c r="D43" s="128">
        <f>SUM(D39:D42)</f>
        <v>0</v>
      </c>
      <c r="E43" s="173"/>
    </row>
    <row r="44" spans="1:5" s="17" customFormat="1" ht="33.75" hidden="1" customHeight="1">
      <c r="A44" s="98" t="s">
        <v>23</v>
      </c>
      <c r="B44" s="44" t="s">
        <v>1</v>
      </c>
      <c r="C44" s="97" t="s">
        <v>2</v>
      </c>
      <c r="D44" s="59"/>
      <c r="E44" s="66" t="s">
        <v>24</v>
      </c>
    </row>
    <row r="45" spans="1:5" hidden="1">
      <c r="A45" s="168">
        <f>E39</f>
        <v>219.71600000000001</v>
      </c>
      <c r="B45" s="18"/>
      <c r="C45" s="19"/>
      <c r="D45" s="60"/>
      <c r="E45" s="171">
        <f>A45+B49-D49</f>
        <v>219.71600000000001</v>
      </c>
    </row>
    <row r="46" spans="1:5" hidden="1">
      <c r="A46" s="169"/>
      <c r="B46" s="18"/>
      <c r="C46" s="19"/>
      <c r="D46" s="60"/>
      <c r="E46" s="172"/>
    </row>
    <row r="47" spans="1:5" hidden="1">
      <c r="A47" s="169"/>
      <c r="B47" s="18"/>
      <c r="C47" s="19"/>
      <c r="D47" s="60"/>
      <c r="E47" s="172"/>
    </row>
    <row r="48" spans="1:5" hidden="1">
      <c r="A48" s="169"/>
      <c r="B48" s="18"/>
      <c r="C48" s="19"/>
      <c r="D48" s="60"/>
      <c r="E48" s="172"/>
    </row>
    <row r="49" spans="1:5" ht="15.75" hidden="1" thickBot="1">
      <c r="A49" s="170"/>
      <c r="B49" s="132"/>
      <c r="C49" s="127" t="s">
        <v>17</v>
      </c>
      <c r="D49" s="128">
        <f>SUM(D45:D48)</f>
        <v>0</v>
      </c>
      <c r="E49" s="173"/>
    </row>
    <row r="50" spans="1:5" s="17" customFormat="1" ht="33.75" hidden="1" customHeight="1">
      <c r="A50" s="55" t="s">
        <v>24</v>
      </c>
      <c r="B50" s="13" t="s">
        <v>1</v>
      </c>
      <c r="C50" s="14" t="s">
        <v>2</v>
      </c>
      <c r="D50" s="62"/>
      <c r="E50" s="70" t="s">
        <v>25</v>
      </c>
    </row>
    <row r="51" spans="1:5" hidden="1">
      <c r="A51" s="168">
        <f>E45</f>
        <v>219.71600000000001</v>
      </c>
      <c r="B51" s="18"/>
      <c r="C51" s="19"/>
      <c r="D51" s="60"/>
      <c r="E51" s="171">
        <f>A51+B55-D55</f>
        <v>219.71600000000001</v>
      </c>
    </row>
    <row r="52" spans="1:5" hidden="1">
      <c r="A52" s="169"/>
      <c r="B52" s="18"/>
      <c r="C52" s="91"/>
      <c r="D52" s="134"/>
      <c r="E52" s="172"/>
    </row>
    <row r="53" spans="1:5" hidden="1">
      <c r="A53" s="169"/>
      <c r="B53" s="18"/>
      <c r="C53" s="91"/>
      <c r="D53" s="134"/>
      <c r="E53" s="172"/>
    </row>
    <row r="54" spans="1:5" hidden="1">
      <c r="A54" s="169"/>
      <c r="B54" s="18"/>
      <c r="C54" s="19"/>
      <c r="D54" s="60"/>
      <c r="E54" s="172"/>
    </row>
    <row r="55" spans="1:5" ht="15.75" hidden="1" thickBot="1">
      <c r="A55" s="170"/>
      <c r="B55" s="132"/>
      <c r="C55" s="127" t="s">
        <v>17</v>
      </c>
      <c r="D55" s="128">
        <f>SUM(D51:D54)</f>
        <v>0</v>
      </c>
      <c r="E55" s="173"/>
    </row>
    <row r="56" spans="1:5" s="17" customFormat="1" ht="33.75" hidden="1" customHeight="1">
      <c r="A56" s="55" t="s">
        <v>25</v>
      </c>
      <c r="B56" s="13" t="s">
        <v>1</v>
      </c>
      <c r="C56" s="14" t="s">
        <v>2</v>
      </c>
      <c r="D56" s="62"/>
      <c r="E56" s="70" t="s">
        <v>26</v>
      </c>
    </row>
    <row r="57" spans="1:5" hidden="1">
      <c r="A57" s="168">
        <f>E51</f>
        <v>219.71600000000001</v>
      </c>
      <c r="B57" s="18"/>
      <c r="C57" s="19"/>
      <c r="D57" s="60"/>
      <c r="E57" s="171">
        <f>A57+B61-D61</f>
        <v>219.71600000000001</v>
      </c>
    </row>
    <row r="58" spans="1:5" hidden="1">
      <c r="A58" s="169"/>
      <c r="B58" s="18"/>
      <c r="C58" s="19"/>
      <c r="D58" s="135"/>
      <c r="E58" s="172"/>
    </row>
    <row r="59" spans="1:5" hidden="1">
      <c r="A59" s="169"/>
      <c r="B59" s="18"/>
      <c r="C59" s="19"/>
      <c r="D59" s="135"/>
      <c r="E59" s="172"/>
    </row>
    <row r="60" spans="1:5" hidden="1">
      <c r="A60" s="169"/>
      <c r="B60" s="18"/>
      <c r="C60" s="19"/>
      <c r="D60" s="60"/>
      <c r="E60" s="172"/>
    </row>
    <row r="61" spans="1:5" ht="15.75" hidden="1" thickBot="1">
      <c r="A61" s="170"/>
      <c r="B61" s="132"/>
      <c r="C61" s="127" t="s">
        <v>17</v>
      </c>
      <c r="D61" s="128">
        <f>SUM(D57:D60)</f>
        <v>0</v>
      </c>
      <c r="E61" s="173"/>
    </row>
    <row r="62" spans="1:5" s="17" customFormat="1" ht="33.75" hidden="1" customHeight="1">
      <c r="A62" s="55" t="s">
        <v>26</v>
      </c>
      <c r="B62" s="13" t="s">
        <v>1</v>
      </c>
      <c r="C62" s="14" t="s">
        <v>2</v>
      </c>
      <c r="D62" s="62"/>
      <c r="E62" s="70" t="s">
        <v>27</v>
      </c>
    </row>
    <row r="63" spans="1:5" hidden="1">
      <c r="A63" s="168">
        <f>E57</f>
        <v>219.71600000000001</v>
      </c>
      <c r="B63" s="18"/>
      <c r="C63" s="19"/>
      <c r="D63" s="60"/>
      <c r="E63" s="171">
        <f>A63+B67-D67</f>
        <v>219.71600000000001</v>
      </c>
    </row>
    <row r="64" spans="1:5" hidden="1">
      <c r="A64" s="169"/>
      <c r="B64" s="18"/>
      <c r="C64" s="19"/>
      <c r="D64" s="60"/>
      <c r="E64" s="172"/>
    </row>
    <row r="65" spans="1:5" hidden="1">
      <c r="A65" s="169"/>
      <c r="B65" s="18"/>
      <c r="C65" s="19"/>
      <c r="D65" s="60"/>
      <c r="E65" s="172"/>
    </row>
    <row r="66" spans="1:5" hidden="1">
      <c r="A66" s="169"/>
      <c r="B66" s="18"/>
      <c r="C66" s="19"/>
      <c r="D66" s="60"/>
      <c r="E66" s="172"/>
    </row>
    <row r="67" spans="1:5" ht="15.75" hidden="1" thickBot="1">
      <c r="A67" s="170"/>
      <c r="B67" s="132"/>
      <c r="C67" s="127" t="s">
        <v>17</v>
      </c>
      <c r="D67" s="128">
        <f>SUM(D63:D66)</f>
        <v>0</v>
      </c>
      <c r="E67" s="173"/>
    </row>
    <row r="68" spans="1:5" s="17" customFormat="1" ht="33.75" hidden="1" customHeight="1">
      <c r="A68" s="55" t="s">
        <v>27</v>
      </c>
      <c r="B68" s="13" t="s">
        <v>1</v>
      </c>
      <c r="C68" s="14" t="s">
        <v>2</v>
      </c>
      <c r="D68" s="62"/>
      <c r="E68" s="70" t="s">
        <v>28</v>
      </c>
    </row>
    <row r="69" spans="1:5" hidden="1">
      <c r="A69" s="168">
        <f>E63</f>
        <v>219.71600000000001</v>
      </c>
      <c r="B69" s="18"/>
      <c r="C69" s="19"/>
      <c r="D69" s="60"/>
      <c r="E69" s="171">
        <f>A69+B73-D73</f>
        <v>219.71600000000001</v>
      </c>
    </row>
    <row r="70" spans="1:5" hidden="1">
      <c r="A70" s="169"/>
      <c r="B70" s="18"/>
      <c r="C70" s="19"/>
      <c r="D70" s="60"/>
      <c r="E70" s="172"/>
    </row>
    <row r="71" spans="1:5" hidden="1">
      <c r="A71" s="169"/>
      <c r="B71" s="18"/>
      <c r="C71" s="19"/>
      <c r="D71" s="60"/>
      <c r="E71" s="172"/>
    </row>
    <row r="72" spans="1:5" hidden="1">
      <c r="A72" s="169"/>
      <c r="B72" s="18"/>
      <c r="C72" s="19"/>
      <c r="D72" s="60"/>
      <c r="E72" s="172"/>
    </row>
    <row r="73" spans="1:5" ht="15.75" hidden="1" thickBot="1">
      <c r="A73" s="170"/>
      <c r="B73" s="132"/>
      <c r="C73" s="127" t="s">
        <v>17</v>
      </c>
      <c r="D73" s="128">
        <f>SUM(D69:D72)</f>
        <v>0</v>
      </c>
      <c r="E73" s="173"/>
    </row>
  </sheetData>
  <mergeCells count="33">
    <mergeCell ref="C32:D32"/>
    <mergeCell ref="C26:D26"/>
    <mergeCell ref="A63:A67"/>
    <mergeCell ref="E63:E67"/>
    <mergeCell ref="A27:A31"/>
    <mergeCell ref="A33:A37"/>
    <mergeCell ref="E33:E37"/>
    <mergeCell ref="A69:A73"/>
    <mergeCell ref="E69:E73"/>
    <mergeCell ref="C38:D38"/>
    <mergeCell ref="A45:A49"/>
    <mergeCell ref="E45:E49"/>
    <mergeCell ref="A51:A55"/>
    <mergeCell ref="E51:E55"/>
    <mergeCell ref="A57:A61"/>
    <mergeCell ref="E57:E61"/>
    <mergeCell ref="A39:A43"/>
    <mergeCell ref="E39:E43"/>
    <mergeCell ref="B1:D1"/>
    <mergeCell ref="C3:D3"/>
    <mergeCell ref="C4:D4"/>
    <mergeCell ref="A6:A10"/>
    <mergeCell ref="E6:E10"/>
    <mergeCell ref="C5:D5"/>
    <mergeCell ref="C11:D11"/>
    <mergeCell ref="E22:E25"/>
    <mergeCell ref="A22:A25"/>
    <mergeCell ref="E27:E31"/>
    <mergeCell ref="A12:A15"/>
    <mergeCell ref="E12:E15"/>
    <mergeCell ref="A17:A20"/>
    <mergeCell ref="E17:E20"/>
    <mergeCell ref="C16:D16"/>
  </mergeCells>
  <pageMargins left="0.70866141732283472" right="0.70866141732283472" top="0.74803149606299213" bottom="0.74803149606299213" header="0.31496062992125984" footer="0.31496062992125984"/>
  <pageSetup paperSize="9" scale="81" fitToHeight="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G73"/>
  <sheetViews>
    <sheetView zoomScaleNormal="100" workbookViewId="0">
      <pane ySplit="4" topLeftCell="A5" activePane="bottomLeft" state="frozen"/>
      <selection pane="bottomLeft" activeCell="C82" sqref="C82"/>
    </sheetView>
  </sheetViews>
  <sheetFormatPr defaultRowHeight="15"/>
  <cols>
    <col min="1" max="1" width="17.85546875" style="108" customWidth="1"/>
    <col min="2" max="2" width="22" style="20" customWidth="1"/>
    <col min="3" max="3" width="30" style="20" customWidth="1"/>
    <col min="4" max="4" width="18.42578125" style="20" customWidth="1"/>
    <col min="5" max="5" width="20.42578125" style="32" customWidth="1"/>
    <col min="6" max="16384" width="9.140625" style="20"/>
  </cols>
  <sheetData>
    <row r="1" spans="1:7" ht="15.75">
      <c r="A1" s="72"/>
      <c r="B1" s="155" t="s">
        <v>0</v>
      </c>
      <c r="C1" s="155"/>
      <c r="D1" s="155"/>
      <c r="E1" s="72" t="s">
        <v>32</v>
      </c>
    </row>
    <row r="2" spans="1:7" ht="16.5" thickBot="1">
      <c r="A2" s="72"/>
      <c r="B2" s="78"/>
      <c r="C2" s="96"/>
      <c r="D2" s="96"/>
      <c r="E2" s="72"/>
    </row>
    <row r="3" spans="1:7" ht="15.75">
      <c r="A3" s="113"/>
      <c r="B3" s="114" t="s">
        <v>19</v>
      </c>
      <c r="C3" s="176" t="s">
        <v>20</v>
      </c>
      <c r="D3" s="176"/>
      <c r="E3" s="115"/>
    </row>
    <row r="4" spans="1:7" s="17" customFormat="1" ht="29.25" customHeight="1" thickBot="1">
      <c r="A4" s="104">
        <v>1099.32</v>
      </c>
      <c r="B4" s="105">
        <f>B10+B15+B20+B25+B37+B31+B43+B49+B55+B61+B67+B73</f>
        <v>100</v>
      </c>
      <c r="C4" s="182">
        <f>D10+D15+D20+D25+D31+D37+D43+D49+D55+D61+D73+D67</f>
        <v>5</v>
      </c>
      <c r="D4" s="183"/>
      <c r="E4" s="116">
        <f>A4+B4-C4</f>
        <v>1194.32</v>
      </c>
      <c r="F4" s="112">
        <f>E69</f>
        <v>1194.32</v>
      </c>
      <c r="G4" s="112">
        <f>E4-F4</f>
        <v>0</v>
      </c>
    </row>
    <row r="5" spans="1:7" s="26" customFormat="1" ht="29.25">
      <c r="A5" s="215" t="s">
        <v>38</v>
      </c>
      <c r="B5" s="42" t="s">
        <v>1</v>
      </c>
      <c r="C5" s="216" t="s">
        <v>2</v>
      </c>
      <c r="D5" s="216"/>
      <c r="E5" s="217" t="s">
        <v>39</v>
      </c>
    </row>
    <row r="6" spans="1:7">
      <c r="A6" s="159">
        <f>A4</f>
        <v>1099.32</v>
      </c>
      <c r="B6" s="19"/>
      <c r="C6" s="19" t="s">
        <v>41</v>
      </c>
      <c r="D6" s="19">
        <f>B10*0.05</f>
        <v>5</v>
      </c>
      <c r="E6" s="161">
        <f>A6+B10-D10</f>
        <v>1194.32</v>
      </c>
    </row>
    <row r="7" spans="1:7">
      <c r="A7" s="159"/>
      <c r="B7" s="19"/>
      <c r="C7" s="19"/>
      <c r="D7" s="19"/>
      <c r="E7" s="161"/>
    </row>
    <row r="8" spans="1:7">
      <c r="A8" s="159"/>
      <c r="B8" s="19"/>
      <c r="C8" s="19"/>
      <c r="D8" s="19"/>
      <c r="E8" s="161"/>
    </row>
    <row r="9" spans="1:7">
      <c r="A9" s="159"/>
      <c r="B9" s="19"/>
      <c r="C9" s="19"/>
      <c r="D9" s="19"/>
      <c r="E9" s="161"/>
    </row>
    <row r="10" spans="1:7" ht="15.75" thickBot="1">
      <c r="A10" s="160"/>
      <c r="B10" s="31">
        <v>100</v>
      </c>
      <c r="C10" s="31" t="s">
        <v>17</v>
      </c>
      <c r="D10" s="31">
        <f>SUM(D6:D9)</f>
        <v>5</v>
      </c>
      <c r="E10" s="162"/>
    </row>
    <row r="11" spans="1:7" s="26" customFormat="1" ht="29.25" hidden="1">
      <c r="A11" s="211" t="s">
        <v>39</v>
      </c>
      <c r="B11" s="212" t="s">
        <v>1</v>
      </c>
      <c r="C11" s="213" t="s">
        <v>2</v>
      </c>
      <c r="D11" s="213"/>
      <c r="E11" s="214" t="s">
        <v>40</v>
      </c>
    </row>
    <row r="12" spans="1:7" hidden="1">
      <c r="A12" s="163">
        <f>E6</f>
        <v>1194.32</v>
      </c>
      <c r="B12" s="87"/>
      <c r="C12" s="19"/>
      <c r="D12" s="19"/>
      <c r="E12" s="150">
        <f>A12+B15-D15</f>
        <v>1194.32</v>
      </c>
    </row>
    <row r="13" spans="1:7" hidden="1">
      <c r="A13" s="186"/>
      <c r="B13" s="19"/>
      <c r="C13" s="19"/>
      <c r="D13" s="19"/>
      <c r="E13" s="151"/>
    </row>
    <row r="14" spans="1:7" hidden="1">
      <c r="A14" s="186"/>
      <c r="B14" s="19"/>
      <c r="C14" s="19"/>
      <c r="D14" s="19"/>
      <c r="E14" s="151"/>
    </row>
    <row r="15" spans="1:7" ht="15.75" hidden="1" thickBot="1">
      <c r="A15" s="187"/>
      <c r="B15" s="31"/>
      <c r="C15" s="31" t="s">
        <v>21</v>
      </c>
      <c r="D15" s="31">
        <f>SUM(D12:D14)</f>
        <v>0</v>
      </c>
      <c r="E15" s="152"/>
    </row>
    <row r="16" spans="1:7" s="26" customFormat="1" ht="29.25" hidden="1">
      <c r="A16" s="107" t="s">
        <v>5</v>
      </c>
      <c r="B16" s="42" t="s">
        <v>1</v>
      </c>
      <c r="C16" s="109" t="s">
        <v>2</v>
      </c>
      <c r="D16" s="109"/>
      <c r="E16" s="89" t="s">
        <v>6</v>
      </c>
    </row>
    <row r="17" spans="1:5" hidden="1">
      <c r="A17" s="163">
        <f>E12</f>
        <v>1194.32</v>
      </c>
      <c r="B17" s="87"/>
      <c r="C17" s="19"/>
      <c r="D17" s="19"/>
      <c r="E17" s="150">
        <f>A17+B20-D20</f>
        <v>1194.32</v>
      </c>
    </row>
    <row r="18" spans="1:5" hidden="1">
      <c r="A18" s="186"/>
      <c r="B18" s="19"/>
      <c r="C18" s="19"/>
      <c r="D18" s="19"/>
      <c r="E18" s="151"/>
    </row>
    <row r="19" spans="1:5" hidden="1">
      <c r="A19" s="186"/>
      <c r="B19" s="19"/>
      <c r="C19" s="19"/>
      <c r="D19" s="19"/>
      <c r="E19" s="151"/>
    </row>
    <row r="20" spans="1:5" ht="15.75" hidden="1" thickBot="1">
      <c r="A20" s="187"/>
      <c r="B20" s="31"/>
      <c r="C20" s="31" t="s">
        <v>17</v>
      </c>
      <c r="D20" s="31">
        <f>SUM(D17:D19)</f>
        <v>0</v>
      </c>
      <c r="E20" s="152"/>
    </row>
    <row r="21" spans="1:5" s="26" customFormat="1" ht="29.25" hidden="1">
      <c r="A21" s="107" t="s">
        <v>6</v>
      </c>
      <c r="B21" s="42" t="s">
        <v>1</v>
      </c>
      <c r="C21" s="109" t="s">
        <v>2</v>
      </c>
      <c r="D21" s="109"/>
      <c r="E21" s="89" t="s">
        <v>7</v>
      </c>
    </row>
    <row r="22" spans="1:5" hidden="1">
      <c r="A22" s="163">
        <f>E17</f>
        <v>1194.32</v>
      </c>
      <c r="B22" s="87"/>
      <c r="C22" s="19"/>
      <c r="D22" s="19"/>
      <c r="E22" s="150">
        <f>A22+B25-D25</f>
        <v>1194.32</v>
      </c>
    </row>
    <row r="23" spans="1:5" hidden="1">
      <c r="A23" s="186"/>
      <c r="B23" s="19"/>
      <c r="C23" s="19"/>
      <c r="D23" s="19"/>
      <c r="E23" s="151"/>
    </row>
    <row r="24" spans="1:5" hidden="1">
      <c r="A24" s="186"/>
      <c r="B24" s="19"/>
      <c r="C24" s="19"/>
      <c r="D24" s="19"/>
      <c r="E24" s="151"/>
    </row>
    <row r="25" spans="1:5" ht="15.75" hidden="1" thickBot="1">
      <c r="A25" s="187"/>
      <c r="B25" s="31"/>
      <c r="C25" s="31" t="s">
        <v>17</v>
      </c>
      <c r="D25" s="31">
        <f>SUM(D22:D24)</f>
        <v>0</v>
      </c>
      <c r="E25" s="152"/>
    </row>
    <row r="26" spans="1:5" s="17" customFormat="1" ht="33.75" hidden="1" customHeight="1">
      <c r="A26" s="95" t="s">
        <v>7</v>
      </c>
      <c r="B26" s="44" t="s">
        <v>1</v>
      </c>
      <c r="C26" s="178" t="s">
        <v>2</v>
      </c>
      <c r="D26" s="179"/>
      <c r="E26" s="47" t="s">
        <v>10</v>
      </c>
    </row>
    <row r="27" spans="1:5" hidden="1">
      <c r="A27" s="144">
        <f>E22</f>
        <v>1194.32</v>
      </c>
      <c r="B27" s="18"/>
      <c r="C27" s="19"/>
      <c r="D27" s="19"/>
      <c r="E27" s="147">
        <f>A27+B31-D31</f>
        <v>1194.32</v>
      </c>
    </row>
    <row r="28" spans="1:5" hidden="1">
      <c r="A28" s="145"/>
      <c r="B28" s="18"/>
      <c r="C28" s="19"/>
      <c r="D28" s="19"/>
      <c r="E28" s="148"/>
    </row>
    <row r="29" spans="1:5" hidden="1">
      <c r="A29" s="145"/>
      <c r="B29" s="18"/>
      <c r="C29" s="19"/>
      <c r="D29" s="19"/>
      <c r="E29" s="148"/>
    </row>
    <row r="30" spans="1:5" hidden="1">
      <c r="A30" s="145"/>
      <c r="B30" s="18"/>
      <c r="C30" s="19"/>
      <c r="D30" s="19"/>
      <c r="E30" s="148"/>
    </row>
    <row r="31" spans="1:5" ht="15.75" hidden="1" thickBot="1">
      <c r="A31" s="146"/>
      <c r="B31" s="110"/>
      <c r="C31" s="31" t="s">
        <v>17</v>
      </c>
      <c r="D31" s="31">
        <f>SUM(D27:D30)</f>
        <v>0</v>
      </c>
      <c r="E31" s="149"/>
    </row>
    <row r="32" spans="1:5" s="17" customFormat="1" ht="33.75" hidden="1" customHeight="1">
      <c r="A32" s="12" t="s">
        <v>10</v>
      </c>
      <c r="B32" s="13" t="s">
        <v>1</v>
      </c>
      <c r="C32" s="153" t="s">
        <v>2</v>
      </c>
      <c r="D32" s="154"/>
      <c r="E32" s="16" t="s">
        <v>11</v>
      </c>
    </row>
    <row r="33" spans="1:5" hidden="1">
      <c r="A33" s="144">
        <f>E27</f>
        <v>1194.32</v>
      </c>
      <c r="B33" s="18"/>
      <c r="C33" s="19"/>
      <c r="D33" s="19"/>
      <c r="E33" s="147">
        <f>A33+B37-D37</f>
        <v>1194.32</v>
      </c>
    </row>
    <row r="34" spans="1:5" hidden="1">
      <c r="A34" s="145"/>
      <c r="B34" s="18"/>
      <c r="C34" s="19"/>
      <c r="D34" s="19"/>
      <c r="E34" s="148"/>
    </row>
    <row r="35" spans="1:5" hidden="1">
      <c r="A35" s="145"/>
      <c r="B35" s="18"/>
      <c r="C35" s="19"/>
      <c r="D35" s="19"/>
      <c r="E35" s="148"/>
    </row>
    <row r="36" spans="1:5" hidden="1">
      <c r="A36" s="145"/>
      <c r="B36" s="18"/>
      <c r="C36" s="19"/>
      <c r="D36" s="19"/>
      <c r="E36" s="148"/>
    </row>
    <row r="37" spans="1:5" ht="15.75" hidden="1" thickBot="1">
      <c r="A37" s="146"/>
      <c r="B37" s="110"/>
      <c r="C37" s="31" t="s">
        <v>17</v>
      </c>
      <c r="D37" s="31">
        <f>SUM(D33:D36)</f>
        <v>0</v>
      </c>
      <c r="E37" s="149"/>
    </row>
    <row r="38" spans="1:5" s="17" customFormat="1" ht="33.75" hidden="1" customHeight="1">
      <c r="A38" s="12" t="s">
        <v>11</v>
      </c>
      <c r="B38" s="13" t="s">
        <v>1</v>
      </c>
      <c r="C38" s="153" t="s">
        <v>2</v>
      </c>
      <c r="D38" s="154"/>
      <c r="E38" s="16" t="s">
        <v>23</v>
      </c>
    </row>
    <row r="39" spans="1:5" hidden="1">
      <c r="A39" s="144">
        <f>E33</f>
        <v>1194.32</v>
      </c>
      <c r="B39" s="18"/>
      <c r="C39" s="19"/>
      <c r="D39" s="19"/>
      <c r="E39" s="147">
        <f>A39+B43-D43</f>
        <v>1194.32</v>
      </c>
    </row>
    <row r="40" spans="1:5" hidden="1">
      <c r="A40" s="145"/>
      <c r="B40" s="18"/>
      <c r="C40" s="19"/>
      <c r="D40" s="19"/>
      <c r="E40" s="148"/>
    </row>
    <row r="41" spans="1:5" hidden="1">
      <c r="A41" s="145"/>
      <c r="B41" s="18"/>
      <c r="C41" s="19"/>
      <c r="D41" s="19"/>
      <c r="E41" s="148"/>
    </row>
    <row r="42" spans="1:5" hidden="1">
      <c r="A42" s="145"/>
      <c r="B42" s="18"/>
      <c r="C42" s="19"/>
      <c r="D42" s="19"/>
      <c r="E42" s="148"/>
    </row>
    <row r="43" spans="1:5" ht="15.75" hidden="1" thickBot="1">
      <c r="A43" s="146"/>
      <c r="B43" s="110"/>
      <c r="C43" s="31" t="s">
        <v>17</v>
      </c>
      <c r="D43" s="31">
        <f>SUM(D39:D42)</f>
        <v>0</v>
      </c>
      <c r="E43" s="149"/>
    </row>
    <row r="44" spans="1:5" s="17" customFormat="1" ht="33.75" hidden="1" customHeight="1">
      <c r="A44" s="95" t="s">
        <v>23</v>
      </c>
      <c r="B44" s="44" t="s">
        <v>1</v>
      </c>
      <c r="C44" s="86" t="s">
        <v>2</v>
      </c>
      <c r="D44" s="46"/>
      <c r="E44" s="47" t="s">
        <v>24</v>
      </c>
    </row>
    <row r="45" spans="1:5" hidden="1">
      <c r="A45" s="144">
        <f>E39</f>
        <v>1194.32</v>
      </c>
      <c r="B45" s="18"/>
      <c r="C45" s="19"/>
      <c r="D45" s="19"/>
      <c r="E45" s="147">
        <f>A45+B49-D49</f>
        <v>1194.32</v>
      </c>
    </row>
    <row r="46" spans="1:5" hidden="1">
      <c r="A46" s="145"/>
      <c r="B46" s="18"/>
      <c r="C46" s="19"/>
      <c r="D46" s="19"/>
      <c r="E46" s="148"/>
    </row>
    <row r="47" spans="1:5" hidden="1">
      <c r="A47" s="145"/>
      <c r="B47" s="18"/>
      <c r="C47" s="19"/>
      <c r="D47" s="19"/>
      <c r="E47" s="148"/>
    </row>
    <row r="48" spans="1:5" hidden="1">
      <c r="A48" s="145"/>
      <c r="B48" s="18"/>
      <c r="C48" s="19"/>
      <c r="D48" s="19"/>
      <c r="E48" s="148"/>
    </row>
    <row r="49" spans="1:5" ht="15.75" hidden="1" thickBot="1">
      <c r="A49" s="146"/>
      <c r="B49" s="110"/>
      <c r="C49" s="31" t="s">
        <v>17</v>
      </c>
      <c r="D49" s="31">
        <f>SUM(D45:D48)</f>
        <v>0</v>
      </c>
      <c r="E49" s="149"/>
    </row>
    <row r="50" spans="1:5" s="17" customFormat="1" ht="33.75" hidden="1" customHeight="1">
      <c r="A50" s="12" t="s">
        <v>24</v>
      </c>
      <c r="B50" s="13" t="s">
        <v>1</v>
      </c>
      <c r="C50" s="14" t="s">
        <v>2</v>
      </c>
      <c r="D50" s="15"/>
      <c r="E50" s="16" t="s">
        <v>25</v>
      </c>
    </row>
    <row r="51" spans="1:5" hidden="1">
      <c r="A51" s="144">
        <f>E45</f>
        <v>1194.32</v>
      </c>
      <c r="B51" s="18"/>
      <c r="C51" s="19"/>
      <c r="D51" s="90"/>
      <c r="E51" s="195">
        <f>A51+B55-D55</f>
        <v>1194.32</v>
      </c>
    </row>
    <row r="52" spans="1:5" hidden="1">
      <c r="A52" s="145"/>
      <c r="B52" s="18"/>
      <c r="C52" s="19"/>
      <c r="D52" s="19"/>
      <c r="E52" s="196"/>
    </row>
    <row r="53" spans="1:5" hidden="1">
      <c r="A53" s="145"/>
      <c r="B53" s="18"/>
      <c r="C53" s="19"/>
      <c r="D53" s="19"/>
      <c r="E53" s="196"/>
    </row>
    <row r="54" spans="1:5" hidden="1">
      <c r="A54" s="145"/>
      <c r="B54" s="18"/>
      <c r="C54" s="19"/>
      <c r="D54" s="19"/>
      <c r="E54" s="196"/>
    </row>
    <row r="55" spans="1:5" ht="15.75" hidden="1" thickBot="1">
      <c r="A55" s="146"/>
      <c r="B55" s="110"/>
      <c r="C55" s="31" t="s">
        <v>17</v>
      </c>
      <c r="D55" s="111">
        <f>SUM(D51:D54)</f>
        <v>0</v>
      </c>
      <c r="E55" s="197"/>
    </row>
    <row r="56" spans="1:5" s="17" customFormat="1" ht="33.75" hidden="1" customHeight="1">
      <c r="A56" s="12" t="s">
        <v>25</v>
      </c>
      <c r="B56" s="13" t="s">
        <v>1</v>
      </c>
      <c r="C56" s="14" t="s">
        <v>2</v>
      </c>
      <c r="D56" s="15"/>
      <c r="E56" s="16" t="s">
        <v>26</v>
      </c>
    </row>
    <row r="57" spans="1:5" hidden="1">
      <c r="A57" s="192">
        <f>E51</f>
        <v>1194.32</v>
      </c>
      <c r="B57" s="18"/>
      <c r="C57" s="19"/>
      <c r="D57" s="19"/>
      <c r="E57" s="195">
        <f>A57+B61-D61</f>
        <v>1194.32</v>
      </c>
    </row>
    <row r="58" spans="1:5" hidden="1">
      <c r="A58" s="193"/>
      <c r="B58" s="18"/>
      <c r="C58" s="19"/>
      <c r="D58" s="19"/>
      <c r="E58" s="196"/>
    </row>
    <row r="59" spans="1:5" hidden="1">
      <c r="A59" s="193"/>
      <c r="B59" s="18"/>
      <c r="C59" s="19"/>
      <c r="D59" s="19"/>
      <c r="E59" s="196"/>
    </row>
    <row r="60" spans="1:5" hidden="1">
      <c r="A60" s="193"/>
      <c r="B60" s="18"/>
      <c r="C60" s="19"/>
      <c r="D60" s="19"/>
      <c r="E60" s="196"/>
    </row>
    <row r="61" spans="1:5" ht="15.75" hidden="1" thickBot="1">
      <c r="A61" s="194"/>
      <c r="B61" s="110"/>
      <c r="C61" s="31" t="s">
        <v>17</v>
      </c>
      <c r="D61" s="31">
        <f>SUM(D57:D60)</f>
        <v>0</v>
      </c>
      <c r="E61" s="197"/>
    </row>
    <row r="62" spans="1:5" s="17" customFormat="1" ht="33.75" hidden="1" customHeight="1">
      <c r="A62" s="12" t="s">
        <v>26</v>
      </c>
      <c r="B62" s="13" t="s">
        <v>1</v>
      </c>
      <c r="C62" s="14" t="s">
        <v>2</v>
      </c>
      <c r="D62" s="15"/>
      <c r="E62" s="16" t="s">
        <v>27</v>
      </c>
    </row>
    <row r="63" spans="1:5" hidden="1">
      <c r="A63" s="192">
        <f>E57</f>
        <v>1194.32</v>
      </c>
      <c r="B63" s="18"/>
      <c r="C63" s="19"/>
      <c r="D63" s="19"/>
      <c r="E63" s="195">
        <f>A63+B67-D67</f>
        <v>1194.32</v>
      </c>
    </row>
    <row r="64" spans="1:5" hidden="1">
      <c r="A64" s="193"/>
      <c r="B64" s="18"/>
      <c r="C64" s="19"/>
      <c r="D64" s="19"/>
      <c r="E64" s="196"/>
    </row>
    <row r="65" spans="1:5" hidden="1">
      <c r="A65" s="193"/>
      <c r="B65" s="18"/>
      <c r="C65" s="19"/>
      <c r="D65" s="19"/>
      <c r="E65" s="196"/>
    </row>
    <row r="66" spans="1:5" hidden="1">
      <c r="A66" s="193"/>
      <c r="B66" s="18"/>
      <c r="C66" s="19"/>
      <c r="D66" s="19"/>
      <c r="E66" s="196"/>
    </row>
    <row r="67" spans="1:5" ht="15.75" hidden="1" thickBot="1">
      <c r="A67" s="194"/>
      <c r="B67" s="110"/>
      <c r="C67" s="31" t="s">
        <v>17</v>
      </c>
      <c r="D67" s="31">
        <f>SUM(D63:D66)</f>
        <v>0</v>
      </c>
      <c r="E67" s="197"/>
    </row>
    <row r="68" spans="1:5" s="17" customFormat="1" ht="33.75" hidden="1" customHeight="1">
      <c r="A68" s="12" t="s">
        <v>27</v>
      </c>
      <c r="B68" s="13" t="s">
        <v>1</v>
      </c>
      <c r="C68" s="14" t="s">
        <v>2</v>
      </c>
      <c r="D68" s="15"/>
      <c r="E68" s="16" t="s">
        <v>28</v>
      </c>
    </row>
    <row r="69" spans="1:5" hidden="1">
      <c r="A69" s="192">
        <f>E63</f>
        <v>1194.32</v>
      </c>
      <c r="B69" s="18"/>
      <c r="C69" s="19"/>
      <c r="D69" s="19"/>
      <c r="E69" s="195">
        <f>A69+B73-D73</f>
        <v>1194.32</v>
      </c>
    </row>
    <row r="70" spans="1:5" hidden="1">
      <c r="A70" s="193"/>
      <c r="B70" s="18"/>
      <c r="C70" s="19"/>
      <c r="D70" s="19"/>
      <c r="E70" s="196"/>
    </row>
    <row r="71" spans="1:5" hidden="1">
      <c r="A71" s="193"/>
      <c r="B71" s="18"/>
      <c r="C71" s="19"/>
      <c r="D71" s="19"/>
      <c r="E71" s="196"/>
    </row>
    <row r="72" spans="1:5" hidden="1">
      <c r="A72" s="193"/>
      <c r="B72" s="18"/>
      <c r="C72" s="19"/>
      <c r="D72" s="19"/>
      <c r="E72" s="196"/>
    </row>
    <row r="73" spans="1:5" ht="15.75" hidden="1" thickBot="1">
      <c r="A73" s="194"/>
      <c r="B73" s="110"/>
      <c r="C73" s="31" t="s">
        <v>17</v>
      </c>
      <c r="D73" s="31">
        <f>SUM(D69:D72)</f>
        <v>0</v>
      </c>
      <c r="E73" s="197"/>
    </row>
  </sheetData>
  <mergeCells count="31">
    <mergeCell ref="A63:A67"/>
    <mergeCell ref="E63:E67"/>
    <mergeCell ref="A69:A73"/>
    <mergeCell ref="E69:E73"/>
    <mergeCell ref="A51:A55"/>
    <mergeCell ref="E51:E55"/>
    <mergeCell ref="A57:A61"/>
    <mergeCell ref="E57:E61"/>
    <mergeCell ref="C32:D32"/>
    <mergeCell ref="C38:D38"/>
    <mergeCell ref="A45:A49"/>
    <mergeCell ref="E45:E49"/>
    <mergeCell ref="A27:A31"/>
    <mergeCell ref="A33:A37"/>
    <mergeCell ref="E33:E37"/>
    <mergeCell ref="A39:A43"/>
    <mergeCell ref="E39:E43"/>
    <mergeCell ref="A22:A25"/>
    <mergeCell ref="E22:E25"/>
    <mergeCell ref="E27:E31"/>
    <mergeCell ref="B1:D1"/>
    <mergeCell ref="A12:A15"/>
    <mergeCell ref="E12:E15"/>
    <mergeCell ref="A17:A20"/>
    <mergeCell ref="E17:E20"/>
    <mergeCell ref="C3:D3"/>
    <mergeCell ref="C4:D4"/>
    <mergeCell ref="A6:A10"/>
    <mergeCell ref="E6:E10"/>
    <mergeCell ref="C5:D5"/>
    <mergeCell ref="C26:D26"/>
  </mergeCells>
  <pageMargins left="0.7" right="0.7" top="0.75" bottom="0.75" header="0.3" footer="0.3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G73"/>
  <sheetViews>
    <sheetView tabSelected="1" workbookViewId="0">
      <pane ySplit="4" topLeftCell="A5" activePane="bottomLeft" state="frozen"/>
      <selection pane="bottomLeft" activeCell="A11" sqref="A11:XFD73"/>
    </sheetView>
  </sheetViews>
  <sheetFormatPr defaultRowHeight="15"/>
  <cols>
    <col min="1" max="1" width="19.7109375" style="48" customWidth="1"/>
    <col min="2" max="2" width="19.85546875" customWidth="1"/>
    <col min="3" max="3" width="32.42578125" customWidth="1"/>
    <col min="4" max="4" width="15.42578125" style="48" customWidth="1"/>
    <col min="5" max="5" width="22.5703125" style="48" customWidth="1"/>
    <col min="6" max="6" width="12" bestFit="1" customWidth="1"/>
  </cols>
  <sheetData>
    <row r="1" spans="1:7" s="20" customFormat="1" ht="15.75">
      <c r="A1" s="117"/>
      <c r="B1" s="155" t="s">
        <v>0</v>
      </c>
      <c r="C1" s="155"/>
      <c r="D1" s="155"/>
      <c r="E1" s="117" t="s">
        <v>37</v>
      </c>
    </row>
    <row r="2" spans="1:7" s="20" customFormat="1" ht="16.5" thickBot="1">
      <c r="A2" s="117"/>
      <c r="B2" s="78"/>
      <c r="C2" s="137"/>
      <c r="D2" s="120"/>
      <c r="E2" s="117"/>
    </row>
    <row r="3" spans="1:7" s="20" customFormat="1" ht="15.75">
      <c r="A3" s="121"/>
      <c r="B3" s="114" t="s">
        <v>19</v>
      </c>
      <c r="C3" s="176" t="s">
        <v>20</v>
      </c>
      <c r="D3" s="176"/>
      <c r="E3" s="118"/>
    </row>
    <row r="4" spans="1:7" s="17" customFormat="1" ht="29.25" customHeight="1" thickBot="1">
      <c r="A4" s="122">
        <v>612.57000000000005</v>
      </c>
      <c r="B4" s="105">
        <f>B10+B15+B20+B25+B36+B30+B42+B48+B54+B60+B66+B72</f>
        <v>0</v>
      </c>
      <c r="C4" s="188">
        <f>D10+D15+D20+D25+D31+D37+D43+D49+D55+D61+D73+D67</f>
        <v>30.628500000000003</v>
      </c>
      <c r="D4" s="189"/>
      <c r="E4" s="119">
        <f>A4+B4-C4</f>
        <v>581.94150000000002</v>
      </c>
      <c r="F4" s="112">
        <f>E69</f>
        <v>581.94150000000002</v>
      </c>
      <c r="G4" s="112">
        <f>E4-F4</f>
        <v>0</v>
      </c>
    </row>
    <row r="5" spans="1:7" s="26" customFormat="1" ht="30" thickBot="1">
      <c r="A5" s="142" t="s">
        <v>38</v>
      </c>
      <c r="B5" s="88" t="s">
        <v>1</v>
      </c>
      <c r="C5" s="190" t="s">
        <v>2</v>
      </c>
      <c r="D5" s="191"/>
      <c r="E5" s="125" t="s">
        <v>39</v>
      </c>
    </row>
    <row r="6" spans="1:7" s="20" customFormat="1">
      <c r="A6" s="198">
        <f>A4</f>
        <v>612.57000000000005</v>
      </c>
      <c r="B6" s="39"/>
      <c r="C6" s="39" t="s">
        <v>41</v>
      </c>
      <c r="D6" s="139">
        <f>A6*0.05</f>
        <v>30.628500000000003</v>
      </c>
      <c r="E6" s="201">
        <f>A6+B10-D10</f>
        <v>581.94150000000002</v>
      </c>
    </row>
    <row r="7" spans="1:7" s="20" customFormat="1">
      <c r="A7" s="199"/>
      <c r="B7" s="19"/>
      <c r="C7" s="19"/>
      <c r="D7" s="60"/>
      <c r="E7" s="202"/>
    </row>
    <row r="8" spans="1:7" s="20" customFormat="1">
      <c r="A8" s="199"/>
      <c r="B8" s="19"/>
      <c r="C8" s="19"/>
      <c r="D8" s="60"/>
      <c r="E8" s="202"/>
    </row>
    <row r="9" spans="1:7" s="20" customFormat="1">
      <c r="A9" s="199"/>
      <c r="B9" s="19"/>
      <c r="C9" s="19"/>
      <c r="D9" s="60"/>
      <c r="E9" s="202"/>
    </row>
    <row r="10" spans="1:7" s="20" customFormat="1" ht="15.75" thickBot="1">
      <c r="A10" s="200"/>
      <c r="B10" s="31"/>
      <c r="C10" s="31" t="s">
        <v>17</v>
      </c>
      <c r="D10" s="140">
        <f>SUM(D6:D9)</f>
        <v>30.628500000000003</v>
      </c>
      <c r="E10" s="203"/>
    </row>
    <row r="11" spans="1:7" s="26" customFormat="1" ht="29.25" hidden="1">
      <c r="A11" s="142" t="s">
        <v>39</v>
      </c>
      <c r="B11" s="42" t="s">
        <v>1</v>
      </c>
      <c r="C11" s="109" t="s">
        <v>2</v>
      </c>
      <c r="D11" s="141"/>
      <c r="E11" s="125" t="s">
        <v>40</v>
      </c>
    </row>
    <row r="12" spans="1:7" s="20" customFormat="1" hidden="1">
      <c r="A12" s="204">
        <f>E6</f>
        <v>581.94150000000002</v>
      </c>
      <c r="B12" s="87"/>
      <c r="C12" s="19"/>
      <c r="D12" s="60"/>
      <c r="E12" s="205">
        <f>A12+B15-D15</f>
        <v>581.94150000000002</v>
      </c>
    </row>
    <row r="13" spans="1:7" s="20" customFormat="1" hidden="1">
      <c r="A13" s="199"/>
      <c r="B13" s="19"/>
      <c r="C13" s="19"/>
      <c r="D13" s="60"/>
      <c r="E13" s="202"/>
    </row>
    <row r="14" spans="1:7" s="20" customFormat="1" hidden="1">
      <c r="A14" s="199"/>
      <c r="B14" s="19"/>
      <c r="C14" s="19"/>
      <c r="D14" s="60"/>
      <c r="E14" s="202"/>
    </row>
    <row r="15" spans="1:7" s="20" customFormat="1" ht="15.75" hidden="1" thickBot="1">
      <c r="A15" s="200"/>
      <c r="B15" s="31"/>
      <c r="C15" s="31" t="s">
        <v>21</v>
      </c>
      <c r="D15" s="140">
        <f>SUM(D12:D14)</f>
        <v>0</v>
      </c>
      <c r="E15" s="203"/>
    </row>
    <row r="16" spans="1:7" s="26" customFormat="1" ht="29.25" hidden="1">
      <c r="A16" s="142" t="s">
        <v>5</v>
      </c>
      <c r="B16" s="42" t="s">
        <v>1</v>
      </c>
      <c r="C16" s="109" t="s">
        <v>2</v>
      </c>
      <c r="D16" s="141"/>
      <c r="E16" s="125" t="s">
        <v>6</v>
      </c>
    </row>
    <row r="17" spans="1:5" s="20" customFormat="1" hidden="1">
      <c r="A17" s="204">
        <f>E12</f>
        <v>581.94150000000002</v>
      </c>
      <c r="B17" s="87"/>
      <c r="C17" s="19"/>
      <c r="D17" s="60"/>
      <c r="E17" s="205">
        <f>A17+B20-D20</f>
        <v>581.94150000000002</v>
      </c>
    </row>
    <row r="18" spans="1:5" s="20" customFormat="1" hidden="1">
      <c r="A18" s="199"/>
      <c r="B18" s="19"/>
      <c r="C18" s="19"/>
      <c r="D18" s="60"/>
      <c r="E18" s="202"/>
    </row>
    <row r="19" spans="1:5" s="20" customFormat="1" hidden="1">
      <c r="A19" s="199"/>
      <c r="B19" s="19"/>
      <c r="C19" s="19"/>
      <c r="D19" s="60"/>
      <c r="E19" s="202"/>
    </row>
    <row r="20" spans="1:5" s="20" customFormat="1" ht="15.75" hidden="1" thickBot="1">
      <c r="A20" s="200"/>
      <c r="B20" s="31"/>
      <c r="C20" s="31" t="s">
        <v>17</v>
      </c>
      <c r="D20" s="140">
        <f>SUM(D17:D19)</f>
        <v>0</v>
      </c>
      <c r="E20" s="203"/>
    </row>
    <row r="21" spans="1:5" s="26" customFormat="1" ht="29.25" hidden="1">
      <c r="A21" s="142" t="s">
        <v>6</v>
      </c>
      <c r="B21" s="42" t="s">
        <v>1</v>
      </c>
      <c r="C21" s="109" t="s">
        <v>2</v>
      </c>
      <c r="D21" s="141"/>
      <c r="E21" s="125" t="s">
        <v>7</v>
      </c>
    </row>
    <row r="22" spans="1:5" s="20" customFormat="1" hidden="1">
      <c r="A22" s="204">
        <f>E17</f>
        <v>581.94150000000002</v>
      </c>
      <c r="B22" s="87"/>
      <c r="C22" s="19"/>
      <c r="D22" s="60"/>
      <c r="E22" s="205">
        <f>A22+B25-D25</f>
        <v>581.94150000000002</v>
      </c>
    </row>
    <row r="23" spans="1:5" s="20" customFormat="1" hidden="1">
      <c r="A23" s="199"/>
      <c r="B23" s="19"/>
      <c r="C23" s="19"/>
      <c r="D23" s="60"/>
      <c r="E23" s="202"/>
    </row>
    <row r="24" spans="1:5" s="20" customFormat="1" hidden="1">
      <c r="A24" s="199"/>
      <c r="B24" s="19"/>
      <c r="C24" s="19"/>
      <c r="D24" s="60"/>
      <c r="E24" s="202"/>
    </row>
    <row r="25" spans="1:5" s="20" customFormat="1" ht="15.75" hidden="1" thickBot="1">
      <c r="A25" s="200"/>
      <c r="B25" s="31"/>
      <c r="C25" s="31" t="s">
        <v>17</v>
      </c>
      <c r="D25" s="140">
        <f>SUM(D22:D24)</f>
        <v>0</v>
      </c>
      <c r="E25" s="203"/>
    </row>
    <row r="26" spans="1:5" s="17" customFormat="1" ht="33.75" hidden="1" customHeight="1">
      <c r="A26" s="138" t="s">
        <v>7</v>
      </c>
      <c r="B26" s="44" t="s">
        <v>1</v>
      </c>
      <c r="C26" s="45" t="s">
        <v>2</v>
      </c>
      <c r="D26" s="59"/>
      <c r="E26" s="66" t="s">
        <v>10</v>
      </c>
    </row>
    <row r="27" spans="1:5" s="20" customFormat="1" hidden="1">
      <c r="A27" s="168">
        <f>E22</f>
        <v>581.94150000000002</v>
      </c>
      <c r="B27" s="18"/>
      <c r="C27" s="19"/>
      <c r="D27" s="60"/>
      <c r="E27" s="171">
        <f>A27+B31-D31</f>
        <v>581.94150000000002</v>
      </c>
    </row>
    <row r="28" spans="1:5" s="20" customFormat="1" hidden="1">
      <c r="A28" s="169"/>
      <c r="B28" s="18"/>
      <c r="C28" s="19"/>
      <c r="D28" s="60"/>
      <c r="E28" s="172"/>
    </row>
    <row r="29" spans="1:5" s="20" customFormat="1" hidden="1">
      <c r="A29" s="169"/>
      <c r="B29" s="18"/>
      <c r="C29" s="19"/>
      <c r="D29" s="60"/>
      <c r="E29" s="172"/>
    </row>
    <row r="30" spans="1:5" s="20" customFormat="1" hidden="1">
      <c r="A30" s="169"/>
      <c r="B30" s="18"/>
      <c r="C30" s="19"/>
      <c r="D30" s="60"/>
      <c r="E30" s="172"/>
    </row>
    <row r="31" spans="1:5" s="20" customFormat="1" ht="15.75" hidden="1" thickBot="1">
      <c r="A31" s="170"/>
      <c r="B31" s="21"/>
      <c r="C31" s="22" t="s">
        <v>17</v>
      </c>
      <c r="D31" s="61">
        <f>SUM(D27:D30)</f>
        <v>0</v>
      </c>
      <c r="E31" s="173"/>
    </row>
    <row r="32" spans="1:5" s="17" customFormat="1" ht="33.75" hidden="1" customHeight="1">
      <c r="A32" s="55" t="s">
        <v>10</v>
      </c>
      <c r="B32" s="13" t="s">
        <v>1</v>
      </c>
      <c r="C32" s="153" t="s">
        <v>2</v>
      </c>
      <c r="D32" s="154"/>
      <c r="E32" s="70" t="s">
        <v>11</v>
      </c>
    </row>
    <row r="33" spans="1:5" s="20" customFormat="1" hidden="1">
      <c r="A33" s="168">
        <f>E27</f>
        <v>581.94150000000002</v>
      </c>
      <c r="B33" s="18"/>
      <c r="C33" s="19"/>
      <c r="D33" s="60"/>
      <c r="E33" s="171">
        <f>A33+B37-D37</f>
        <v>581.94150000000002</v>
      </c>
    </row>
    <row r="34" spans="1:5" s="20" customFormat="1" hidden="1">
      <c r="A34" s="169"/>
      <c r="B34" s="18"/>
      <c r="C34" s="19"/>
      <c r="D34" s="60"/>
      <c r="E34" s="172"/>
    </row>
    <row r="35" spans="1:5" s="20" customFormat="1" hidden="1">
      <c r="A35" s="169"/>
      <c r="B35" s="18"/>
      <c r="C35" s="19"/>
      <c r="D35" s="60"/>
      <c r="E35" s="172"/>
    </row>
    <row r="36" spans="1:5" s="20" customFormat="1" hidden="1">
      <c r="A36" s="169"/>
      <c r="B36" s="18"/>
      <c r="C36" s="19"/>
      <c r="D36" s="60"/>
      <c r="E36" s="172"/>
    </row>
    <row r="37" spans="1:5" s="20" customFormat="1" ht="15.75" hidden="1" thickBot="1">
      <c r="A37" s="170"/>
      <c r="B37" s="21"/>
      <c r="C37" s="22" t="s">
        <v>17</v>
      </c>
      <c r="D37" s="61">
        <f>SUM(D33:D36)</f>
        <v>0</v>
      </c>
      <c r="E37" s="173"/>
    </row>
    <row r="38" spans="1:5" ht="28.5" hidden="1">
      <c r="A38" s="55" t="s">
        <v>11</v>
      </c>
      <c r="B38" s="13" t="s">
        <v>1</v>
      </c>
      <c r="C38" s="153" t="s">
        <v>2</v>
      </c>
      <c r="D38" s="154"/>
      <c r="E38" s="70" t="s">
        <v>23</v>
      </c>
    </row>
    <row r="39" spans="1:5" hidden="1">
      <c r="A39" s="168">
        <f>E33</f>
        <v>581.94150000000002</v>
      </c>
      <c r="B39" s="18"/>
      <c r="C39" s="19"/>
      <c r="D39" s="60"/>
      <c r="E39" s="171">
        <f>A39+B43-D43</f>
        <v>581.94150000000002</v>
      </c>
    </row>
    <row r="40" spans="1:5" hidden="1">
      <c r="A40" s="169"/>
      <c r="B40" s="18"/>
      <c r="C40" s="19"/>
      <c r="D40" s="60"/>
      <c r="E40" s="172"/>
    </row>
    <row r="41" spans="1:5" hidden="1">
      <c r="A41" s="169"/>
      <c r="B41" s="18"/>
      <c r="C41" s="19"/>
      <c r="D41" s="60"/>
      <c r="E41" s="172"/>
    </row>
    <row r="42" spans="1:5" hidden="1">
      <c r="A42" s="169"/>
      <c r="B42" s="18"/>
      <c r="C42" s="19"/>
      <c r="D42" s="60"/>
      <c r="E42" s="172"/>
    </row>
    <row r="43" spans="1:5" ht="15.75" hidden="1" thickBot="1">
      <c r="A43" s="170"/>
      <c r="B43" s="132"/>
      <c r="C43" s="127" t="s">
        <v>17</v>
      </c>
      <c r="D43" s="128">
        <f>SUM(D39:D42)</f>
        <v>0</v>
      </c>
      <c r="E43" s="173"/>
    </row>
    <row r="44" spans="1:5" ht="28.5" hidden="1">
      <c r="A44" s="138" t="s">
        <v>23</v>
      </c>
      <c r="B44" s="44" t="s">
        <v>1</v>
      </c>
      <c r="C44" s="136" t="s">
        <v>2</v>
      </c>
      <c r="D44" s="59"/>
      <c r="E44" s="66" t="s">
        <v>24</v>
      </c>
    </row>
    <row r="45" spans="1:5" hidden="1">
      <c r="A45" s="168">
        <f>E39</f>
        <v>581.94150000000002</v>
      </c>
      <c r="B45" s="18"/>
      <c r="C45" s="19"/>
      <c r="D45" s="60"/>
      <c r="E45" s="171">
        <f>A45+B49-D49</f>
        <v>581.94150000000002</v>
      </c>
    </row>
    <row r="46" spans="1:5" hidden="1">
      <c r="A46" s="169"/>
      <c r="B46" s="18"/>
      <c r="C46" s="19"/>
      <c r="D46" s="60"/>
      <c r="E46" s="172"/>
    </row>
    <row r="47" spans="1:5" hidden="1">
      <c r="A47" s="169"/>
      <c r="B47" s="18"/>
      <c r="C47" s="19"/>
      <c r="D47" s="60"/>
      <c r="E47" s="172"/>
    </row>
    <row r="48" spans="1:5" hidden="1">
      <c r="A48" s="169"/>
      <c r="B48" s="18"/>
      <c r="C48" s="19"/>
      <c r="D48" s="60"/>
      <c r="E48" s="172"/>
    </row>
    <row r="49" spans="1:5" ht="15.75" hidden="1" thickBot="1">
      <c r="A49" s="170"/>
      <c r="B49" s="132"/>
      <c r="C49" s="127" t="s">
        <v>17</v>
      </c>
      <c r="D49" s="128">
        <f>SUM(D45:D48)</f>
        <v>0</v>
      </c>
      <c r="E49" s="173"/>
    </row>
    <row r="50" spans="1:5" ht="28.5" hidden="1">
      <c r="A50" s="55" t="s">
        <v>24</v>
      </c>
      <c r="B50" s="13" t="s">
        <v>1</v>
      </c>
      <c r="C50" s="14" t="s">
        <v>2</v>
      </c>
      <c r="D50" s="62"/>
      <c r="E50" s="70" t="s">
        <v>25</v>
      </c>
    </row>
    <row r="51" spans="1:5" hidden="1">
      <c r="A51" s="168">
        <f>E45</f>
        <v>581.94150000000002</v>
      </c>
      <c r="B51" s="18"/>
      <c r="C51" s="19"/>
      <c r="D51" s="60"/>
      <c r="E51" s="171">
        <f>A51+B55-D55</f>
        <v>581.94150000000002</v>
      </c>
    </row>
    <row r="52" spans="1:5" hidden="1">
      <c r="A52" s="169"/>
      <c r="B52" s="18"/>
      <c r="C52" s="91"/>
      <c r="D52" s="134"/>
      <c r="E52" s="172"/>
    </row>
    <row r="53" spans="1:5" hidden="1">
      <c r="A53" s="169"/>
      <c r="B53" s="18"/>
      <c r="C53" s="91"/>
      <c r="D53" s="134"/>
      <c r="E53" s="172"/>
    </row>
    <row r="54" spans="1:5" hidden="1">
      <c r="A54" s="169"/>
      <c r="B54" s="18"/>
      <c r="C54" s="19"/>
      <c r="D54" s="60"/>
      <c r="E54" s="172"/>
    </row>
    <row r="55" spans="1:5" ht="15.75" hidden="1" thickBot="1">
      <c r="A55" s="170"/>
      <c r="B55" s="132"/>
      <c r="C55" s="127" t="s">
        <v>17</v>
      </c>
      <c r="D55" s="128">
        <f>SUM(D51:D54)</f>
        <v>0</v>
      </c>
      <c r="E55" s="173"/>
    </row>
    <row r="56" spans="1:5" ht="28.5" hidden="1">
      <c r="A56" s="55" t="s">
        <v>25</v>
      </c>
      <c r="B56" s="13" t="s">
        <v>1</v>
      </c>
      <c r="C56" s="14" t="s">
        <v>2</v>
      </c>
      <c r="D56" s="62"/>
      <c r="E56" s="70" t="s">
        <v>26</v>
      </c>
    </row>
    <row r="57" spans="1:5" hidden="1">
      <c r="A57" s="168">
        <f>E51</f>
        <v>581.94150000000002</v>
      </c>
      <c r="B57" s="18"/>
      <c r="C57" s="19"/>
      <c r="D57" s="60"/>
      <c r="E57" s="171">
        <f>A57+B61-D61</f>
        <v>581.94150000000002</v>
      </c>
    </row>
    <row r="58" spans="1:5" hidden="1">
      <c r="A58" s="169"/>
      <c r="B58" s="18"/>
      <c r="C58" s="19"/>
      <c r="D58" s="135"/>
      <c r="E58" s="172"/>
    </row>
    <row r="59" spans="1:5" hidden="1">
      <c r="A59" s="169"/>
      <c r="B59" s="18"/>
      <c r="C59" s="19"/>
      <c r="D59" s="135"/>
      <c r="E59" s="172"/>
    </row>
    <row r="60" spans="1:5" hidden="1">
      <c r="A60" s="169"/>
      <c r="B60" s="18"/>
      <c r="C60" s="19"/>
      <c r="D60" s="60"/>
      <c r="E60" s="172"/>
    </row>
    <row r="61" spans="1:5" ht="15.75" hidden="1" thickBot="1">
      <c r="A61" s="170"/>
      <c r="B61" s="132"/>
      <c r="C61" s="127" t="s">
        <v>17</v>
      </c>
      <c r="D61" s="128">
        <f>SUM(D57:D60)</f>
        <v>0</v>
      </c>
      <c r="E61" s="173"/>
    </row>
    <row r="62" spans="1:5" ht="28.5" hidden="1">
      <c r="A62" s="55" t="s">
        <v>26</v>
      </c>
      <c r="B62" s="13" t="s">
        <v>1</v>
      </c>
      <c r="C62" s="14" t="s">
        <v>2</v>
      </c>
      <c r="D62" s="62"/>
      <c r="E62" s="70" t="s">
        <v>27</v>
      </c>
    </row>
    <row r="63" spans="1:5" hidden="1">
      <c r="A63" s="168">
        <f>E57</f>
        <v>581.94150000000002</v>
      </c>
      <c r="B63" s="18"/>
      <c r="C63" s="19"/>
      <c r="D63" s="60"/>
      <c r="E63" s="171">
        <f>A63+B67-D67</f>
        <v>581.94150000000002</v>
      </c>
    </row>
    <row r="64" spans="1:5" hidden="1">
      <c r="A64" s="169"/>
      <c r="B64" s="18"/>
      <c r="C64" s="19"/>
      <c r="D64" s="60"/>
      <c r="E64" s="172"/>
    </row>
    <row r="65" spans="1:5" hidden="1">
      <c r="A65" s="169"/>
      <c r="B65" s="18"/>
      <c r="C65" s="19"/>
      <c r="D65" s="60"/>
      <c r="E65" s="172"/>
    </row>
    <row r="66" spans="1:5" hidden="1">
      <c r="A66" s="169"/>
      <c r="B66" s="18"/>
      <c r="C66" s="19"/>
      <c r="D66" s="60"/>
      <c r="E66" s="172"/>
    </row>
    <row r="67" spans="1:5" ht="15.75" hidden="1" thickBot="1">
      <c r="A67" s="170"/>
      <c r="B67" s="132"/>
      <c r="C67" s="127" t="s">
        <v>17</v>
      </c>
      <c r="D67" s="128">
        <f>SUM(D63:D66)</f>
        <v>0</v>
      </c>
      <c r="E67" s="173"/>
    </row>
    <row r="68" spans="1:5" ht="28.5" hidden="1">
      <c r="A68" s="55" t="s">
        <v>27</v>
      </c>
      <c r="B68" s="13" t="s">
        <v>1</v>
      </c>
      <c r="C68" s="14" t="s">
        <v>2</v>
      </c>
      <c r="D68" s="62"/>
      <c r="E68" s="70" t="s">
        <v>28</v>
      </c>
    </row>
    <row r="69" spans="1:5" hidden="1">
      <c r="A69" s="168">
        <f>E63</f>
        <v>581.94150000000002</v>
      </c>
      <c r="B69" s="18"/>
      <c r="C69" s="19"/>
      <c r="D69" s="60"/>
      <c r="E69" s="171">
        <f>A69+B73-D73</f>
        <v>581.94150000000002</v>
      </c>
    </row>
    <row r="70" spans="1:5" hidden="1">
      <c r="A70" s="169"/>
      <c r="B70" s="18"/>
      <c r="C70" s="19"/>
      <c r="D70" s="60"/>
      <c r="E70" s="172"/>
    </row>
    <row r="71" spans="1:5" hidden="1">
      <c r="A71" s="169"/>
      <c r="B71" s="18"/>
      <c r="C71" s="19"/>
      <c r="D71" s="60"/>
      <c r="E71" s="172"/>
    </row>
    <row r="72" spans="1:5" hidden="1">
      <c r="A72" s="169"/>
      <c r="B72" s="18"/>
      <c r="C72" s="19"/>
      <c r="D72" s="60"/>
      <c r="E72" s="172"/>
    </row>
    <row r="73" spans="1:5" ht="15.75" hidden="1" thickBot="1">
      <c r="A73" s="170"/>
      <c r="B73" s="132"/>
      <c r="C73" s="127" t="s">
        <v>17</v>
      </c>
      <c r="D73" s="128">
        <f>SUM(D69:D72)</f>
        <v>0</v>
      </c>
      <c r="E73" s="173"/>
    </row>
  </sheetData>
  <mergeCells count="30">
    <mergeCell ref="E22:E25"/>
    <mergeCell ref="E27:E31"/>
    <mergeCell ref="E6:E10"/>
    <mergeCell ref="A12:A15"/>
    <mergeCell ref="E12:E15"/>
    <mergeCell ref="A17:A20"/>
    <mergeCell ref="E17:E20"/>
    <mergeCell ref="B1:D1"/>
    <mergeCell ref="C3:D3"/>
    <mergeCell ref="C4:D4"/>
    <mergeCell ref="A27:A31"/>
    <mergeCell ref="A33:A37"/>
    <mergeCell ref="C5:D5"/>
    <mergeCell ref="A6:A10"/>
    <mergeCell ref="A22:A25"/>
    <mergeCell ref="E33:E37"/>
    <mergeCell ref="C38:D38"/>
    <mergeCell ref="A39:A43"/>
    <mergeCell ref="E39:E43"/>
    <mergeCell ref="C32:D32"/>
    <mergeCell ref="A63:A67"/>
    <mergeCell ref="E63:E67"/>
    <mergeCell ref="A69:A73"/>
    <mergeCell ref="E69:E73"/>
    <mergeCell ref="A45:A49"/>
    <mergeCell ref="E45:E49"/>
    <mergeCell ref="A51:A55"/>
    <mergeCell ref="E51:E55"/>
    <mergeCell ref="A57:A61"/>
    <mergeCell ref="E57:E6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4:E45"/>
  <sheetViews>
    <sheetView topLeftCell="A29" workbookViewId="0">
      <selection activeCell="D42" sqref="D42"/>
    </sheetView>
  </sheetViews>
  <sheetFormatPr defaultRowHeight="15"/>
  <cols>
    <col min="1" max="1" width="25.42578125" style="48" customWidth="1"/>
    <col min="2" max="2" width="30.28515625" customWidth="1"/>
    <col min="3" max="3" width="32.28515625" customWidth="1"/>
    <col min="4" max="4" width="32.28515625" style="48" customWidth="1"/>
    <col min="5" max="5" width="26.85546875" style="48" customWidth="1"/>
  </cols>
  <sheetData>
    <row r="4" spans="1:5">
      <c r="B4" t="s">
        <v>0</v>
      </c>
    </row>
    <row r="6" spans="1:5">
      <c r="A6" s="49"/>
      <c r="B6" s="4"/>
      <c r="C6" s="1"/>
      <c r="D6" s="56"/>
      <c r="E6" s="63"/>
    </row>
    <row r="7" spans="1:5">
      <c r="A7" s="50" t="s">
        <v>3</v>
      </c>
      <c r="B7" s="5" t="s">
        <v>1</v>
      </c>
      <c r="C7" s="2" t="s">
        <v>2</v>
      </c>
      <c r="D7" s="57"/>
      <c r="E7" s="64" t="s">
        <v>4</v>
      </c>
    </row>
    <row r="8" spans="1:5">
      <c r="A8" s="51"/>
      <c r="B8" s="6"/>
      <c r="C8" s="3"/>
      <c r="D8" s="58"/>
      <c r="E8" s="65"/>
    </row>
    <row r="9" spans="1:5">
      <c r="A9" s="52">
        <v>408.83</v>
      </c>
      <c r="B9" s="7">
        <v>0</v>
      </c>
      <c r="C9" s="7" t="s">
        <v>8</v>
      </c>
      <c r="D9" s="53"/>
      <c r="E9" s="53">
        <v>388.39</v>
      </c>
    </row>
    <row r="10" spans="1:5">
      <c r="A10" s="53"/>
      <c r="B10" s="7"/>
      <c r="C10" s="7"/>
      <c r="D10" s="53"/>
      <c r="E10" s="53"/>
    </row>
    <row r="11" spans="1:5">
      <c r="A11" s="53"/>
      <c r="B11" s="7"/>
      <c r="C11" s="7" t="s">
        <v>9</v>
      </c>
      <c r="D11" s="53"/>
      <c r="E11" s="53"/>
    </row>
    <row r="12" spans="1:5">
      <c r="A12" s="53"/>
      <c r="B12" s="7"/>
      <c r="C12" s="7"/>
      <c r="D12" s="53"/>
      <c r="E12" s="53"/>
    </row>
    <row r="13" spans="1:5">
      <c r="A13" s="49"/>
      <c r="B13" s="4"/>
      <c r="C13" s="1"/>
      <c r="D13" s="56"/>
      <c r="E13" s="63"/>
    </row>
    <row r="14" spans="1:5">
      <c r="A14" s="50" t="s">
        <v>4</v>
      </c>
      <c r="B14" s="5" t="s">
        <v>1</v>
      </c>
      <c r="C14" s="2" t="s">
        <v>2</v>
      </c>
      <c r="D14" s="57"/>
      <c r="E14" s="64" t="s">
        <v>5</v>
      </c>
    </row>
    <row r="15" spans="1:5">
      <c r="A15" s="51"/>
      <c r="B15" s="6"/>
      <c r="C15" s="3"/>
      <c r="D15" s="58"/>
      <c r="E15" s="65"/>
    </row>
    <row r="16" spans="1:5">
      <c r="A16" s="53">
        <v>388.39</v>
      </c>
      <c r="B16" s="7">
        <v>0</v>
      </c>
      <c r="C16" s="7" t="s">
        <v>12</v>
      </c>
      <c r="D16" s="53"/>
      <c r="E16" s="53">
        <v>368.98</v>
      </c>
    </row>
    <row r="17" spans="1:5">
      <c r="A17" s="53"/>
      <c r="B17" s="7"/>
      <c r="C17" s="7"/>
      <c r="D17" s="53"/>
      <c r="E17" s="53"/>
    </row>
    <row r="18" spans="1:5">
      <c r="A18" s="53"/>
      <c r="B18" s="7"/>
      <c r="C18" s="7" t="s">
        <v>13</v>
      </c>
      <c r="D18" s="53"/>
      <c r="E18" s="53"/>
    </row>
    <row r="19" spans="1:5">
      <c r="A19" s="53"/>
      <c r="B19" s="7"/>
      <c r="C19" s="7"/>
      <c r="D19" s="53"/>
      <c r="E19" s="53"/>
    </row>
    <row r="20" spans="1:5">
      <c r="A20" s="49"/>
      <c r="B20" s="4"/>
      <c r="C20" s="1"/>
      <c r="D20" s="56"/>
      <c r="E20" s="63"/>
    </row>
    <row r="21" spans="1:5">
      <c r="A21" s="50" t="s">
        <v>5</v>
      </c>
      <c r="B21" s="5" t="s">
        <v>1</v>
      </c>
      <c r="C21" s="2" t="s">
        <v>2</v>
      </c>
      <c r="D21" s="57"/>
      <c r="E21" s="64" t="s">
        <v>6</v>
      </c>
    </row>
    <row r="22" spans="1:5">
      <c r="A22" s="51"/>
      <c r="B22" s="6"/>
      <c r="C22" s="3"/>
      <c r="D22" s="58"/>
      <c r="E22" s="65"/>
    </row>
    <row r="23" spans="1:5">
      <c r="A23" s="53">
        <v>368.98</v>
      </c>
      <c r="B23" s="7">
        <v>0</v>
      </c>
      <c r="C23" s="7" t="s">
        <v>14</v>
      </c>
      <c r="D23" s="53"/>
      <c r="E23" s="53">
        <v>350.54</v>
      </c>
    </row>
    <row r="24" spans="1:5">
      <c r="A24" s="53"/>
      <c r="B24" s="7"/>
      <c r="C24" s="7"/>
      <c r="D24" s="53"/>
      <c r="E24" s="53"/>
    </row>
    <row r="25" spans="1:5">
      <c r="A25" s="53"/>
      <c r="B25" s="7"/>
      <c r="C25" s="7" t="s">
        <v>15</v>
      </c>
      <c r="D25" s="53"/>
      <c r="E25" s="53"/>
    </row>
    <row r="26" spans="1:5">
      <c r="A26" s="53"/>
      <c r="B26" s="7"/>
      <c r="C26" s="7"/>
      <c r="D26" s="53"/>
      <c r="E26" s="53"/>
    </row>
    <row r="27" spans="1:5">
      <c r="A27" s="49"/>
      <c r="B27" s="4"/>
      <c r="C27" s="1"/>
      <c r="D27" s="56"/>
      <c r="E27" s="63"/>
    </row>
    <row r="28" spans="1:5">
      <c r="A28" s="50" t="s">
        <v>6</v>
      </c>
      <c r="B28" s="5" t="s">
        <v>1</v>
      </c>
      <c r="C28" s="2" t="s">
        <v>2</v>
      </c>
      <c r="D28" s="57"/>
      <c r="E28" s="64" t="s">
        <v>7</v>
      </c>
    </row>
    <row r="29" spans="1:5">
      <c r="A29" s="51"/>
      <c r="B29" s="6"/>
      <c r="C29" s="3"/>
      <c r="D29" s="58"/>
      <c r="E29" s="65"/>
    </row>
    <row r="30" spans="1:5">
      <c r="A30" s="53">
        <v>350.54</v>
      </c>
      <c r="B30" s="7"/>
      <c r="C30" s="19" t="s">
        <v>18</v>
      </c>
      <c r="D30" s="53">
        <f>A30*0.05</f>
        <v>17.527000000000001</v>
      </c>
      <c r="E30" s="53">
        <f>A30-D30</f>
        <v>333.01300000000003</v>
      </c>
    </row>
    <row r="31" spans="1:5">
      <c r="A31" s="53"/>
      <c r="B31" s="7"/>
      <c r="C31" s="7"/>
      <c r="D31" s="53"/>
      <c r="E31" s="53"/>
    </row>
    <row r="32" spans="1:5">
      <c r="A32" s="53"/>
      <c r="B32" s="7"/>
      <c r="C32" s="7"/>
      <c r="D32" s="53"/>
      <c r="E32" s="53"/>
    </row>
    <row r="33" spans="1:5">
      <c r="A33" s="53"/>
      <c r="B33" s="7"/>
      <c r="C33" s="7"/>
      <c r="D33" s="53"/>
      <c r="E33" s="53"/>
    </row>
    <row r="34" spans="1:5" s="17" customFormat="1" ht="33.75" customHeight="1">
      <c r="A34" s="54" t="s">
        <v>7</v>
      </c>
      <c r="B34" s="44" t="s">
        <v>1</v>
      </c>
      <c r="C34" s="45" t="s">
        <v>2</v>
      </c>
      <c r="D34" s="59"/>
      <c r="E34" s="66" t="s">
        <v>10</v>
      </c>
    </row>
    <row r="35" spans="1:5" s="20" customFormat="1">
      <c r="A35" s="168">
        <f>E30</f>
        <v>333.01300000000003</v>
      </c>
      <c r="B35" s="18"/>
      <c r="C35" s="19" t="s">
        <v>18</v>
      </c>
      <c r="D35" s="60">
        <f>A35*0.05</f>
        <v>16.650650000000002</v>
      </c>
      <c r="E35" s="67">
        <f>A35+B39-D39</f>
        <v>316.36235000000005</v>
      </c>
    </row>
    <row r="36" spans="1:5" s="20" customFormat="1">
      <c r="A36" s="169"/>
      <c r="B36" s="18"/>
      <c r="C36" s="19"/>
      <c r="D36" s="60"/>
      <c r="E36" s="68"/>
    </row>
    <row r="37" spans="1:5" s="20" customFormat="1">
      <c r="A37" s="169"/>
      <c r="B37" s="18"/>
      <c r="C37" s="19"/>
      <c r="D37" s="60"/>
      <c r="E37" s="68"/>
    </row>
    <row r="38" spans="1:5" s="20" customFormat="1">
      <c r="A38" s="169"/>
      <c r="B38" s="18"/>
      <c r="C38" s="19"/>
      <c r="D38" s="60"/>
      <c r="E38" s="68"/>
    </row>
    <row r="39" spans="1:5" s="20" customFormat="1" ht="15.75" thickBot="1">
      <c r="A39" s="170"/>
      <c r="B39" s="21"/>
      <c r="C39" s="22" t="s">
        <v>17</v>
      </c>
      <c r="D39" s="61">
        <f>SUM(D35:D38)</f>
        <v>16.650650000000002</v>
      </c>
      <c r="E39" s="69"/>
    </row>
    <row r="40" spans="1:5" s="17" customFormat="1" ht="33.75" customHeight="1">
      <c r="A40" s="55" t="s">
        <v>10</v>
      </c>
      <c r="B40" s="13" t="s">
        <v>1</v>
      </c>
      <c r="C40" s="14" t="s">
        <v>2</v>
      </c>
      <c r="D40" s="62"/>
      <c r="E40" s="70" t="s">
        <v>11</v>
      </c>
    </row>
    <row r="41" spans="1:5" s="20" customFormat="1">
      <c r="A41" s="168">
        <f>E35</f>
        <v>316.36235000000005</v>
      </c>
      <c r="B41" s="18"/>
      <c r="C41" s="19" t="s">
        <v>18</v>
      </c>
      <c r="D41" s="60">
        <f>A41*0.05</f>
        <v>15.818117500000003</v>
      </c>
      <c r="E41" s="171">
        <f>A41+B45-D45</f>
        <v>300.54423250000002</v>
      </c>
    </row>
    <row r="42" spans="1:5" s="20" customFormat="1">
      <c r="A42" s="169"/>
      <c r="B42" s="18"/>
      <c r="C42" s="19"/>
      <c r="D42" s="60"/>
      <c r="E42" s="172"/>
    </row>
    <row r="43" spans="1:5" s="20" customFormat="1">
      <c r="A43" s="169"/>
      <c r="B43" s="18"/>
      <c r="C43" s="19"/>
      <c r="D43" s="60"/>
      <c r="E43" s="172"/>
    </row>
    <row r="44" spans="1:5" s="20" customFormat="1">
      <c r="A44" s="169"/>
      <c r="B44" s="18"/>
      <c r="C44" s="19"/>
      <c r="D44" s="60"/>
      <c r="E44" s="172"/>
    </row>
    <row r="45" spans="1:5" s="20" customFormat="1" ht="15.75" thickBot="1">
      <c r="A45" s="170"/>
      <c r="B45" s="21"/>
      <c r="C45" s="22" t="s">
        <v>17</v>
      </c>
      <c r="D45" s="61">
        <f>SUM(D41:D44)</f>
        <v>15.818117500000003</v>
      </c>
      <c r="E45" s="173"/>
    </row>
  </sheetData>
  <mergeCells count="3">
    <mergeCell ref="A35:A39"/>
    <mergeCell ref="A41:A45"/>
    <mergeCell ref="E41:E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Прогресс</vt:lpstr>
      <vt:lpstr>Мрія</vt:lpstr>
      <vt:lpstr>63</vt:lpstr>
      <vt:lpstr>ДНЗ 63</vt:lpstr>
      <vt:lpstr>64</vt:lpstr>
      <vt:lpstr>42</vt:lpstr>
      <vt:lpstr>111</vt:lpstr>
      <vt:lpstr>Світанок</vt:lpstr>
      <vt:lpstr>60</vt:lpstr>
      <vt:lpstr>77</vt:lpstr>
      <vt:lpstr>ДУ 77</vt:lpstr>
      <vt:lpstr>Мрія!Область_печати</vt:lpstr>
      <vt:lpstr>Прогресс!Область_печати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2022-02-09T10:25:27Z</dcterms:modified>
</cp:coreProperties>
</file>